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192.168.1.15\事業協力室\●●2026年度公募\◆2026年度版\2026年　公募不法投棄\様式第10： 不法投棄未然防止事業協力 実績報告書\"/>
    </mc:Choice>
  </mc:AlternateContent>
  <xr:revisionPtr revIDLastSave="0" documentId="13_ncr:1_{C2FA7A55-ED3C-4FBE-ADBB-41FA12A790B0}" xr6:coauthVersionLast="47" xr6:coauthVersionMax="47" xr10:uidLastSave="{00000000-0000-0000-0000-000000000000}"/>
  <bookViews>
    <workbookView xWindow="28680" yWindow="-120" windowWidth="29040" windowHeight="15720" tabRatio="772" activeTab="1" xr2:uid="{498E9C1E-B680-48E8-B7AA-3EED6209B78F}"/>
  </bookViews>
  <sheets>
    <sheet name="◆入力順◆ ⇒" sheetId="65" r:id="rId1"/>
    <sheet name="第3面 別紙１" sheetId="62" r:id="rId2"/>
    <sheet name=" ⇒ " sheetId="66" r:id="rId3"/>
    <sheet name="第3面 別紙２" sheetId="63" r:id="rId4"/>
    <sheet name="⇒" sheetId="67" r:id="rId5"/>
    <sheet name="不法投棄実績報告書第３面" sheetId="64" r:id="rId6"/>
    <sheet name="⇒第3面別紙１" sheetId="69" r:id="rId7"/>
    <sheet name="計算シート" sheetId="68" r:id="rId8"/>
  </sheets>
  <definedNames>
    <definedName name="_xlnm.Print_Area" localSheetId="1">'第3面 別紙１'!$A$1:$H$46</definedName>
    <definedName name="_xlnm.Print_Area" localSheetId="3">'第3面 別紙２'!$B$1:$F$19</definedName>
    <definedName name="_xlnm.Print_Area" localSheetId="5">不法投棄実績報告書第３面!$A$1:$L$45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2" i="64" l="1"/>
  <c r="I36" i="64"/>
  <c r="I24" i="64"/>
  <c r="D36" i="64"/>
  <c r="G41" i="62" l="1"/>
  <c r="G40" i="62"/>
  <c r="H42" i="62"/>
  <c r="I18" i="62"/>
  <c r="I27" i="62"/>
  <c r="I41" i="62"/>
  <c r="I40" i="62"/>
  <c r="I36" i="62"/>
  <c r="F17" i="63"/>
  <c r="F36" i="64"/>
  <c r="G36" i="64" l="1"/>
  <c r="E41" i="64" s="1"/>
  <c r="E24" i="64"/>
  <c r="D24" i="64"/>
  <c r="K36" i="64" l="1"/>
  <c r="H37" i="62"/>
  <c r="H44" i="62" s="1"/>
  <c r="D66" i="64"/>
  <c r="J38" i="62"/>
  <c r="I42" i="62"/>
  <c r="I38" i="62"/>
  <c r="E70" i="64"/>
  <c r="D16" i="64"/>
  <c r="G16" i="64" s="1"/>
  <c r="D14" i="64"/>
  <c r="G14" i="64" s="1"/>
  <c r="D15" i="64"/>
  <c r="D63" i="64" s="1"/>
  <c r="E18" i="62"/>
  <c r="E36" i="64"/>
  <c r="D82" i="64"/>
  <c r="D81" i="64"/>
  <c r="D80" i="64"/>
  <c r="D79" i="64"/>
  <c r="D78" i="64"/>
  <c r="J70" i="64"/>
  <c r="D70" i="64"/>
  <c r="F66" i="64"/>
  <c r="F65" i="64"/>
  <c r="F17" i="64"/>
  <c r="F36" i="62"/>
  <c r="E36" i="62"/>
  <c r="F27" i="62"/>
  <c r="E27" i="62"/>
  <c r="F18" i="62"/>
  <c r="F42" i="62"/>
  <c r="E42" i="62"/>
  <c r="G70" i="64"/>
  <c r="E66" i="64" l="1"/>
  <c r="G42" i="62"/>
  <c r="E16" i="64"/>
  <c r="E64" i="64" s="1"/>
  <c r="G27" i="62"/>
  <c r="G18" i="62"/>
  <c r="G36" i="62"/>
  <c r="E15" i="64"/>
  <c r="E63" i="64" s="1"/>
  <c r="E14" i="64"/>
  <c r="E62" i="64" s="1"/>
  <c r="D64" i="64"/>
  <c r="D62" i="64"/>
  <c r="D17" i="64"/>
  <c r="G15" i="64"/>
  <c r="G17" i="64" s="1"/>
  <c r="E37" i="62"/>
  <c r="K17" i="64" s="1"/>
  <c r="I44" i="62"/>
  <c r="D83" i="64"/>
  <c r="F37" i="62"/>
  <c r="F44" i="62" s="1"/>
  <c r="E43" i="64" l="1"/>
  <c r="E44" i="64" s="1"/>
  <c r="G37" i="62"/>
  <c r="F24" i="64"/>
  <c r="H24" i="64" s="1"/>
  <c r="K24" i="64" s="1"/>
  <c r="D65" i="64"/>
  <c r="D67" i="64" s="1"/>
  <c r="H14" i="64"/>
  <c r="H16" i="64"/>
  <c r="E17" i="64"/>
  <c r="E65" i="64"/>
  <c r="E67" i="64" s="1"/>
  <c r="H15" i="64"/>
  <c r="E44" i="62"/>
  <c r="G44" i="62" s="1"/>
  <c r="F73" i="64" l="1"/>
  <c r="H17" i="64"/>
  <c r="J17" i="64" s="1"/>
  <c r="G65" i="64"/>
  <c r="G67" i="64" s="1"/>
  <c r="L17" i="64" l="1"/>
  <c r="J66" i="64"/>
  <c r="E45" i="64" l="1"/>
  <c r="J65" i="64"/>
  <c r="J67" i="64" s="1"/>
  <c r="E73" i="64" l="1"/>
  <c r="G73" i="6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H18" authorId="0" shapeId="0" xr:uid="{00000000-0006-0000-0100-000001000000}">
      <text>
        <r>
          <rPr>
            <b/>
            <sz val="9"/>
            <color indexed="81"/>
            <rFont val="Meiryo UI"/>
            <family val="3"/>
            <charset val="128"/>
          </rPr>
          <t>上限額が 0円 の場合は
0 を 記入してください。</t>
        </r>
      </text>
    </comment>
    <comment ref="H27" authorId="0" shapeId="0" xr:uid="{00000000-0006-0000-0100-000002000000}">
      <text>
        <r>
          <rPr>
            <b/>
            <sz val="9"/>
            <color indexed="81"/>
            <rFont val="Meiryo UI"/>
            <family val="3"/>
            <charset val="128"/>
          </rPr>
          <t>上限額が 0円 の場合は
0 を 記入してください。</t>
        </r>
      </text>
    </comment>
    <comment ref="H36" authorId="0" shapeId="0" xr:uid="{00000000-0006-0000-0100-000003000000}">
      <text>
        <r>
          <rPr>
            <b/>
            <sz val="9"/>
            <color indexed="81"/>
            <rFont val="Meiryo UI"/>
            <family val="3"/>
            <charset val="128"/>
          </rPr>
          <t>上限額が 0円 の場合は
0 を 記入してください。</t>
        </r>
      </text>
    </comment>
    <comment ref="H42" authorId="0" shapeId="0" xr:uid="{00000000-0006-0000-0100-000004000000}">
      <text>
        <r>
          <rPr>
            <b/>
            <sz val="9"/>
            <color indexed="81"/>
            <rFont val="Meiryo UI"/>
            <family val="3"/>
            <charset val="128"/>
          </rPr>
          <t>上限額が 0円 の場合は
0 を 記入してください。</t>
        </r>
      </text>
    </comment>
  </commentList>
</comments>
</file>

<file path=xl/sharedStrings.xml><?xml version="1.0" encoding="utf-8"?>
<sst xmlns="http://schemas.openxmlformats.org/spreadsheetml/2006/main" count="184" uniqueCount="137">
  <si>
    <t>料金上限額</t>
    <rPh sb="0" eb="2">
      <t>リョウキン</t>
    </rPh>
    <rPh sb="2" eb="5">
      <t>ジョウゲンガク</t>
    </rPh>
    <phoneticPr fontId="2"/>
  </si>
  <si>
    <t>撤去等費用</t>
    <rPh sb="0" eb="2">
      <t>テッキョ</t>
    </rPh>
    <rPh sb="2" eb="3">
      <t>トウ</t>
    </rPh>
    <rPh sb="3" eb="5">
      <t>ヒヨウ</t>
    </rPh>
    <phoneticPr fontId="2"/>
  </si>
  <si>
    <t>流用額</t>
    <rPh sb="0" eb="2">
      <t>リュウヨウ</t>
    </rPh>
    <rPh sb="2" eb="3">
      <t>ガク</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</si>
  <si>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</si>
  <si>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</si>
  <si>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合計</t>
    <rPh sb="0" eb="2">
      <t>ゴウケイ</t>
    </rPh>
    <phoneticPr fontId="2"/>
  </si>
  <si>
    <t>Ⅱ　労務費</t>
  </si>
  <si>
    <t>Ⅲ　その他経費</t>
  </si>
  <si>
    <t>Ⅰ　設備費</t>
    <rPh sb="2" eb="5">
      <t>セツビヒ</t>
    </rPh>
    <phoneticPr fontId="2"/>
  </si>
  <si>
    <t>費目上限額</t>
    <rPh sb="0" eb="2">
      <t>ヒモク</t>
    </rPh>
    <rPh sb="2" eb="4">
      <t>ジョウゲン</t>
    </rPh>
    <rPh sb="4" eb="5">
      <t>ガク</t>
    </rPh>
    <phoneticPr fontId="2"/>
  </si>
  <si>
    <t>円</t>
    <rPh sb="0" eb="1">
      <t>エン</t>
    </rPh>
    <phoneticPr fontId="2"/>
  </si>
  <si>
    <t>ブラウン管式テレビ</t>
    <rPh sb="4" eb="5">
      <t>カン</t>
    </rPh>
    <rPh sb="5" eb="6">
      <t>シキ</t>
    </rPh>
    <phoneticPr fontId="2"/>
  </si>
  <si>
    <t>（単位：円）</t>
    <rPh sb="1" eb="3">
      <t>タンイ</t>
    </rPh>
    <rPh sb="4" eb="5">
      <t>エン</t>
    </rPh>
    <phoneticPr fontId="2"/>
  </si>
  <si>
    <t>費目</t>
    <rPh sb="0" eb="2">
      <t>ヒモク</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</si>
  <si>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</si>
  <si>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</si>
  <si>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</si>
  <si>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</si>
  <si>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防止事業</t>
    <rPh sb="0" eb="2">
      <t>ボウシ</t>
    </rPh>
    <rPh sb="2" eb="4">
      <t>ジギョウ</t>
    </rPh>
    <phoneticPr fontId="2"/>
  </si>
  <si>
    <t>引渡事業</t>
    <rPh sb="0" eb="2">
      <t>ヒキワタシ</t>
    </rPh>
    <rPh sb="2" eb="4">
      <t>ジギョウ</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</si>
  <si>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</si>
  <si>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ⅠからⅢまでの合計</t>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</si>
  <si>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</si>
  <si>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単位</t>
    <rPh sb="0" eb="2">
      <t>タンイ</t>
    </rPh>
    <phoneticPr fontId="2"/>
  </si>
  <si>
    <t>台</t>
    <rPh sb="0" eb="1">
      <t>ダイ</t>
    </rPh>
    <phoneticPr fontId="2"/>
  </si>
  <si>
    <t>液晶式及びプラズマ式テレビ</t>
    <rPh sb="0" eb="3">
      <t>エキショウシキ</t>
    </rPh>
    <rPh sb="3" eb="4">
      <t>オヨ</t>
    </rPh>
    <rPh sb="9" eb="10">
      <t>シキ</t>
    </rPh>
    <phoneticPr fontId="2"/>
  </si>
  <si>
    <t>電気洗濯機及び衣類乾燥機</t>
    <rPh sb="0" eb="2">
      <t>デンキ</t>
    </rPh>
    <rPh sb="2" eb="5">
      <t>センタクキ</t>
    </rPh>
    <rPh sb="5" eb="6">
      <t>オヨ</t>
    </rPh>
    <rPh sb="7" eb="9">
      <t>イルイ</t>
    </rPh>
    <rPh sb="9" eb="12">
      <t>カンソウキ</t>
    </rPh>
    <phoneticPr fontId="2"/>
  </si>
  <si>
    <t>助成額</t>
    <rPh sb="0" eb="3">
      <t>ジョセイガク</t>
    </rPh>
    <phoneticPr fontId="2"/>
  </si>
  <si>
    <t>確定費目　　　上限額</t>
    <rPh sb="0" eb="2">
      <t>カクテイ</t>
    </rPh>
    <rPh sb="2" eb="4">
      <t>ヒモク</t>
    </rPh>
    <rPh sb="7" eb="9">
      <t>ジョウゲン</t>
    </rPh>
    <rPh sb="9" eb="10">
      <t>ガク</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</si>
  <si>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</si>
  <si>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</si>
  <si>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</si>
  <si>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</si>
  <si>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</si>
  <si>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</si>
  <si>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</si>
  <si>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</si>
  <si>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</si>
  <si>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</si>
  <si>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</si>
  <si>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</si>
  <si>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</si>
  <si>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</si>
  <si>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</si>
  <si>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</si>
  <si>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精算書サブシート</t>
    <rPh sb="0" eb="3">
      <t>セイサンショ</t>
    </rPh>
    <phoneticPr fontId="2"/>
  </si>
  <si>
    <t>助成率</t>
    <rPh sb="0" eb="3">
      <t>ジョセイリツ</t>
    </rPh>
    <phoneticPr fontId="2"/>
  </si>
  <si>
    <t>防止事業に要した費用</t>
    <rPh sb="0" eb="2">
      <t>ボウシ</t>
    </rPh>
    <rPh sb="2" eb="4">
      <t>ジギョウ</t>
    </rPh>
    <rPh sb="5" eb="6">
      <t>ヨウ</t>
    </rPh>
    <rPh sb="8" eb="10">
      <t>ヒヨウ</t>
    </rPh>
    <phoneticPr fontId="2"/>
  </si>
  <si>
    <t>上限額</t>
    <rPh sb="0" eb="2">
      <t>ジョウゲン</t>
    </rPh>
    <rPh sb="2" eb="3">
      <t>ガク</t>
    </rPh>
    <phoneticPr fontId="2"/>
  </si>
  <si>
    <t>撤去等に要した費用</t>
    <rPh sb="0" eb="2">
      <t>テッキョ</t>
    </rPh>
    <rPh sb="2" eb="3">
      <t>トウ</t>
    </rPh>
    <rPh sb="4" eb="5">
      <t>ヨウ</t>
    </rPh>
    <rPh sb="7" eb="9">
      <t>ヒヨウ</t>
    </rPh>
    <phoneticPr fontId="2"/>
  </si>
  <si>
    <t>精算額</t>
    <rPh sb="0" eb="3">
      <t>セイサンガク</t>
    </rPh>
    <phoneticPr fontId="2"/>
  </si>
  <si>
    <t>実施した事業内容</t>
    <rPh sb="6" eb="8">
      <t>ナイヨウ</t>
    </rPh>
    <phoneticPr fontId="2"/>
  </si>
  <si>
    <t>（防止費用計）</t>
    <rPh sb="1" eb="3">
      <t>ボウシ</t>
    </rPh>
    <rPh sb="3" eb="5">
      <t>ヒヨウ</t>
    </rPh>
    <rPh sb="5" eb="6">
      <t>ケイ</t>
    </rPh>
    <phoneticPr fontId="2"/>
  </si>
  <si>
    <t>上記費用の内訳</t>
    <rPh sb="0" eb="2">
      <t>ジョウキ</t>
    </rPh>
    <rPh sb="2" eb="4">
      <t>ヒヨウ</t>
    </rPh>
    <rPh sb="5" eb="7">
      <t>ウチワケ</t>
    </rPh>
    <phoneticPr fontId="2"/>
  </si>
  <si>
    <t>（４）合計表</t>
    <rPh sb="3" eb="6">
      <t>ゴウケイヒョウ</t>
    </rPh>
    <phoneticPr fontId="2"/>
  </si>
  <si>
    <t>ユニット形エアコンディショナー</t>
  </si>
  <si>
    <t>補助対象引渡費用</t>
    <rPh sb="0" eb="2">
      <t>ホジョ</t>
    </rPh>
    <rPh sb="2" eb="4">
      <t>タイショウ</t>
    </rPh>
    <rPh sb="4" eb="6">
      <t>ヒキワタシ</t>
    </rPh>
    <rPh sb="6" eb="8">
      <t>ヒヨウ</t>
    </rPh>
    <phoneticPr fontId="2"/>
  </si>
  <si>
    <t>％</t>
    <phoneticPr fontId="2"/>
  </si>
  <si>
    <t>（第3面）</t>
    <phoneticPr fontId="2"/>
  </si>
  <si>
    <t>a</t>
    <phoneticPr fontId="2"/>
  </si>
  <si>
    <t>b</t>
    <phoneticPr fontId="2"/>
  </si>
  <si>
    <t>c</t>
    <phoneticPr fontId="2"/>
  </si>
  <si>
    <t>d
(a＋c)</t>
    <phoneticPr fontId="2"/>
  </si>
  <si>
    <t>e（bとdのうち、
いずれか低い額）</t>
    <rPh sb="14" eb="15">
      <t>ヒク</t>
    </rPh>
    <rPh sb="16" eb="17">
      <t>ガク</t>
    </rPh>
    <phoneticPr fontId="2"/>
  </si>
  <si>
    <t>f</t>
    <phoneticPr fontId="2"/>
  </si>
  <si>
    <t>h</t>
    <phoneticPr fontId="2"/>
  </si>
  <si>
    <t>ｉ
（g－h）</t>
    <phoneticPr fontId="2"/>
  </si>
  <si>
    <t>A</t>
    <phoneticPr fontId="2"/>
  </si>
  <si>
    <t>B</t>
    <phoneticPr fontId="2"/>
  </si>
  <si>
    <t>C（AとBのうち、いずれか低い額）</t>
    <phoneticPr fontId="2"/>
  </si>
  <si>
    <t>D</t>
    <phoneticPr fontId="2"/>
  </si>
  <si>
    <t>F</t>
    <phoneticPr fontId="2"/>
  </si>
  <si>
    <t>G
（E－F）</t>
    <phoneticPr fontId="2"/>
  </si>
  <si>
    <t>イ</t>
    <phoneticPr fontId="2"/>
  </si>
  <si>
    <t>ロ</t>
    <phoneticPr fontId="2"/>
  </si>
  <si>
    <t>ニ</t>
    <phoneticPr fontId="2"/>
  </si>
  <si>
    <t>年　  月　  日　</t>
    <rPh sb="0" eb="1">
      <t>ネン</t>
    </rPh>
    <rPh sb="4" eb="5">
      <t>ツキ</t>
    </rPh>
    <rPh sb="8" eb="9">
      <t>ヒ</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</si>
  <si>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</si>
  <si>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</si>
  <si>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Ⅱ　労務費</t>
    <phoneticPr fontId="2"/>
  </si>
  <si>
    <t>Ⅲ　その他経費</t>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</si>
  <si>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</si>
  <si>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</si>
  <si>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</si>
  <si>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</si>
  <si>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助成金交付未申請 撤去等費用の算出根拠</t>
    <rPh sb="0" eb="3">
      <t>ジョセイキン</t>
    </rPh>
    <rPh sb="3" eb="5">
      <t>コウフ</t>
    </rPh>
    <rPh sb="5" eb="6">
      <t>ミ</t>
    </rPh>
    <rPh sb="6" eb="8">
      <t>シンセイ</t>
    </rPh>
    <phoneticPr fontId="2"/>
  </si>
  <si>
    <t>２．助成金の試算 （消費税が課税されているものは税込みで記入すること。）</t>
    <rPh sb="2" eb="5">
      <t>ジョセイキン</t>
    </rPh>
    <rPh sb="6" eb="8">
      <t>シサン</t>
    </rPh>
    <rPh sb="10" eb="13">
      <t>ショウヒゼイ</t>
    </rPh>
    <rPh sb="14" eb="16">
      <t>カゼイ</t>
    </rPh>
    <rPh sb="24" eb="26">
      <t>ゼイコ</t>
    </rPh>
    <phoneticPr fontId="2"/>
  </si>
  <si>
    <t>（１）防止費用に係る助成金の試算</t>
    <rPh sb="3" eb="5">
      <t>ボウシ</t>
    </rPh>
    <rPh sb="5" eb="7">
      <t>ヒヨウ</t>
    </rPh>
    <rPh sb="8" eb="9">
      <t>カカ</t>
    </rPh>
    <rPh sb="10" eb="13">
      <t>ジョセイキン</t>
    </rPh>
    <rPh sb="14" eb="16">
      <t>シサン</t>
    </rPh>
    <phoneticPr fontId="2"/>
  </si>
  <si>
    <t>事業内容別費用明細</t>
    <rPh sb="0" eb="2">
      <t>ジギョウ</t>
    </rPh>
    <rPh sb="2" eb="4">
      <t>ナイヨウ</t>
    </rPh>
    <rPh sb="4" eb="5">
      <t>ベツ</t>
    </rPh>
    <rPh sb="5" eb="7">
      <t>ヒヨウ</t>
    </rPh>
    <rPh sb="7" eb="9">
      <t>メイサイ</t>
    </rPh>
    <phoneticPr fontId="2"/>
  </si>
  <si>
    <t>１～３月分
助成金交付額</t>
    <rPh sb="3" eb="4">
      <t>ガツ</t>
    </rPh>
    <rPh sb="4" eb="5">
      <t>ブン</t>
    </rPh>
    <rPh sb="6" eb="9">
      <t>ジョセイキン</t>
    </rPh>
    <rPh sb="9" eb="11">
      <t>コウフ</t>
    </rPh>
    <rPh sb="11" eb="12">
      <t>ガク</t>
    </rPh>
    <phoneticPr fontId="2"/>
  </si>
  <si>
    <t>１～３月分
申請済み費用</t>
    <rPh sb="3" eb="4">
      <t>ガツ</t>
    </rPh>
    <rPh sb="4" eb="5">
      <t>ブン</t>
    </rPh>
    <rPh sb="6" eb="8">
      <t>シンセイ</t>
    </rPh>
    <rPh sb="8" eb="9">
      <t>ズ</t>
    </rPh>
    <rPh sb="10" eb="12">
      <t>ヒヨウ</t>
    </rPh>
    <phoneticPr fontId="2"/>
  </si>
  <si>
    <t>1～３月分
助成金交付額</t>
    <rPh sb="3" eb="4">
      <t>ガツ</t>
    </rPh>
    <rPh sb="4" eb="5">
      <t>ブン</t>
    </rPh>
    <rPh sb="6" eb="9">
      <t>ジョセイキン</t>
    </rPh>
    <rPh sb="9" eb="11">
      <t>コウフ</t>
    </rPh>
    <rPh sb="11" eb="12">
      <t>ガク</t>
    </rPh>
    <phoneticPr fontId="2"/>
  </si>
  <si>
    <t>※ 防止事業に要した費用について、別紙１「事業内容別費用明細」に必要事項を記入の上、証拠書類とともに提出すること。</t>
    <rPh sb="2" eb="4">
      <t>ボウシ</t>
    </rPh>
    <rPh sb="4" eb="6">
      <t>ジギョウ</t>
    </rPh>
    <rPh sb="7" eb="8">
      <t>ヨウ</t>
    </rPh>
    <rPh sb="10" eb="12">
      <t>ヒヨウ</t>
    </rPh>
    <rPh sb="17" eb="19">
      <t>ベッシ</t>
    </rPh>
    <rPh sb="21" eb="23">
      <t>ジギョウ</t>
    </rPh>
    <rPh sb="23" eb="25">
      <t>ナイヨウ</t>
    </rPh>
    <rPh sb="25" eb="26">
      <t>ベツ</t>
    </rPh>
    <rPh sb="26" eb="28">
      <t>ヒヨウ</t>
    </rPh>
    <rPh sb="28" eb="30">
      <t>メイサイ</t>
    </rPh>
    <rPh sb="32" eb="34">
      <t>ヒツヨウ</t>
    </rPh>
    <rPh sb="34" eb="36">
      <t>ジコウ</t>
    </rPh>
    <rPh sb="37" eb="39">
      <t>キニュウ</t>
    </rPh>
    <rPh sb="40" eb="41">
      <t>ウエ</t>
    </rPh>
    <rPh sb="42" eb="44">
      <t>ショウコ</t>
    </rPh>
    <rPh sb="44" eb="46">
      <t>ショルイ</t>
    </rPh>
    <rPh sb="50" eb="52">
      <t>テイシュツ</t>
    </rPh>
    <phoneticPr fontId="2"/>
  </si>
  <si>
    <t>※ 撤去等費用について、別紙１「事業内容別費用明細」及び別紙２「助成金交付未申請 撤去等費用の算出根拠」に必要事項を
　 記入の上、証拠書類とともに提出すること。</t>
    <rPh sb="2" eb="4">
      <t>テッキョ</t>
    </rPh>
    <rPh sb="4" eb="5">
      <t>トウ</t>
    </rPh>
    <rPh sb="5" eb="7">
      <t>ヒヨウ</t>
    </rPh>
    <rPh sb="26" eb="27">
      <t>オヨ</t>
    </rPh>
    <rPh sb="28" eb="30">
      <t>ベッシ</t>
    </rPh>
    <rPh sb="32" eb="35">
      <t>ジョセイキン</t>
    </rPh>
    <rPh sb="35" eb="37">
      <t>コウフ</t>
    </rPh>
    <rPh sb="37" eb="40">
      <t>ミシンセイ</t>
    </rPh>
    <rPh sb="41" eb="44">
      <t>テッキョナド</t>
    </rPh>
    <rPh sb="44" eb="46">
      <t>ヒヨウ</t>
    </rPh>
    <rPh sb="47" eb="49">
      <t>サンシュツ</t>
    </rPh>
    <rPh sb="49" eb="51">
      <t>コンキョ</t>
    </rPh>
    <rPh sb="53" eb="55">
      <t>ヒツヨウ</t>
    </rPh>
    <rPh sb="55" eb="57">
      <t>ジコウ</t>
    </rPh>
    <rPh sb="61" eb="63">
      <t>キニュウ</t>
    </rPh>
    <rPh sb="64" eb="65">
      <t>ウエ</t>
    </rPh>
    <rPh sb="66" eb="68">
      <t>ショウコ</t>
    </rPh>
    <rPh sb="68" eb="70">
      <t>ショルイ</t>
    </rPh>
    <rPh sb="74" eb="76">
      <t>テイシュツ</t>
    </rPh>
    <phoneticPr fontId="2"/>
  </si>
  <si>
    <t>※ お送りしている引渡実績確認書をご確認の上、記入してください。</t>
    <rPh sb="18" eb="20">
      <t>カクニン</t>
    </rPh>
    <phoneticPr fontId="2"/>
  </si>
  <si>
    <t>*撤去等に関する費用を事業協力申請していない場合、本紙は記載しないでください。</t>
    <phoneticPr fontId="2"/>
  </si>
  <si>
    <t>計算シート</t>
    <rPh sb="0" eb="2">
      <t>ケイサン</t>
    </rPh>
    <phoneticPr fontId="2"/>
  </si>
  <si>
    <t>◆費用の算出根拠は必要に応じて末尾の計算シートも利用ください。</t>
    <rPh sb="1" eb="3">
      <t>ヒヨウ</t>
    </rPh>
    <rPh sb="4" eb="6">
      <t>サンシュツ</t>
    </rPh>
    <rPh sb="6" eb="8">
      <t>コンキョ</t>
    </rPh>
    <rPh sb="9" eb="11">
      <t>ヒツヨウ</t>
    </rPh>
    <rPh sb="12" eb="13">
      <t>オウ</t>
    </rPh>
    <rPh sb="15" eb="17">
      <t>マツビ</t>
    </rPh>
    <rPh sb="18" eb="20">
      <t>ケイサン</t>
    </rPh>
    <rPh sb="24" eb="26">
      <t>リヨウ</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</si>
  <si>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</si>
  <si>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</si>
  <si>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市（ｏｒ区、町、村）名</t>
    <rPh sb="4" eb="5">
      <t>ク</t>
    </rPh>
    <phoneticPr fontId="2"/>
  </si>
  <si>
    <t>市（ｏｒ区、町、村）名</t>
    <rPh sb="0" eb="1">
      <t>シ</t>
    </rPh>
    <rPh sb="4" eb="5">
      <t>ク</t>
    </rPh>
    <rPh sb="6" eb="7">
      <t>マチ</t>
    </rPh>
    <rPh sb="8" eb="9">
      <t>ムラ</t>
    </rPh>
    <rPh sb="10" eb="11">
      <t>メイ</t>
    </rPh>
    <phoneticPr fontId="2"/>
  </si>
  <si>
    <t>市（or区、町、村）名</t>
    <rPh sb="0" eb="1">
      <t>シ</t>
    </rPh>
    <rPh sb="4" eb="5">
      <t>ク</t>
    </rPh>
    <rPh sb="6" eb="7">
      <t>マチ</t>
    </rPh>
    <rPh sb="8" eb="9">
      <t>ムラ</t>
    </rPh>
    <rPh sb="10" eb="11">
      <t>メイ</t>
    </rPh>
    <phoneticPr fontId="2"/>
  </si>
  <si>
    <t>◆事業費用の算出根拠は末尾の計算シートに記入ください。</t>
    <rPh sb="1" eb="5">
      <t>ジギョウヒヨウ</t>
    </rPh>
    <rPh sb="6" eb="8">
      <t>サンシュツ</t>
    </rPh>
    <rPh sb="8" eb="10">
      <t>コンキョ</t>
    </rPh>
    <rPh sb="11" eb="13">
      <t>マツビ</t>
    </rPh>
    <rPh sb="14" eb="16">
      <t>ケイサン</t>
    </rPh>
    <rPh sb="20" eb="22">
      <t>キニュウ</t>
    </rPh>
    <phoneticPr fontId="2"/>
  </si>
  <si>
    <t>◆内定時の応募申請書第4面費目別詳細に基づく実績ベースでの計算根拠を記入ください。</t>
    <rPh sb="1" eb="4">
      <t>ナイテイジ</t>
    </rPh>
    <rPh sb="5" eb="9">
      <t>オウボシンセイ</t>
    </rPh>
    <rPh sb="9" eb="10">
      <t>ショ</t>
    </rPh>
    <rPh sb="10" eb="11">
      <t>ダイ</t>
    </rPh>
    <rPh sb="12" eb="13">
      <t>メン</t>
    </rPh>
    <rPh sb="13" eb="16">
      <t>ヒモクベツ</t>
    </rPh>
    <rPh sb="16" eb="18">
      <t>ショウサイ</t>
    </rPh>
    <rPh sb="19" eb="20">
      <t>モト</t>
    </rPh>
    <rPh sb="22" eb="24">
      <t>ジッセキ</t>
    </rPh>
    <rPh sb="29" eb="33">
      <t>ケイサンコンキョ</t>
    </rPh>
    <rPh sb="34" eb="36">
      <t>キニュウ</t>
    </rPh>
    <phoneticPr fontId="2"/>
  </si>
  <si>
    <r>
      <t>費用は</t>
    </r>
    <r>
      <rPr>
        <b/>
        <sz val="11"/>
        <rFont val="Meiryo UI"/>
        <family val="3"/>
        <charset val="128"/>
      </rPr>
      <t>消費税込み</t>
    </r>
    <r>
      <rPr>
        <sz val="11"/>
        <rFont val="Meiryo UI"/>
        <family val="3"/>
        <charset val="128"/>
      </rPr>
      <t>で記入してください。（単位：円）</t>
    </r>
    <rPh sb="0" eb="2">
      <t>ヒヨウ</t>
    </rPh>
    <rPh sb="10" eb="11">
      <t>ニュウ</t>
    </rPh>
    <rPh sb="19" eb="21">
      <t>タンイ</t>
    </rPh>
    <rPh sb="22" eb="23">
      <t>エン</t>
    </rPh>
    <phoneticPr fontId="2"/>
  </si>
  <si>
    <t>事業を選んでください</t>
  </si>
  <si>
    <t>　</t>
  </si>
  <si>
    <t>（注）　撤去等費用は、引渡事業を第三者に委託した場合に当該第三者に支払う当該引渡事業の対価に限り、かつ再商品化等料金を除く。　
　　　　　対象期間は引渡事業３か月間</t>
    <rPh sb="69" eb="73">
      <t>タイショウキカン</t>
    </rPh>
    <rPh sb="74" eb="76">
      <t>ヒキワタシ</t>
    </rPh>
    <rPh sb="76" eb="78">
      <t>ジギョウ</t>
    </rPh>
    <rPh sb="80" eb="81">
      <t>ゲツ</t>
    </rPh>
    <rPh sb="81" eb="82">
      <t>カン</t>
    </rPh>
    <phoneticPr fontId="2"/>
  </si>
  <si>
    <t>補助対象防止
費用</t>
    <rPh sb="0" eb="2">
      <t>ホジョ</t>
    </rPh>
    <rPh sb="2" eb="4">
      <t>タイショウ</t>
    </rPh>
    <rPh sb="4" eb="6">
      <t>ボウシ</t>
    </rPh>
    <rPh sb="7" eb="9">
      <t>ヒヨウ</t>
    </rPh>
    <phoneticPr fontId="2"/>
  </si>
  <si>
    <t>防止事業精算額+撤去費用精算額</t>
    <rPh sb="0" eb="4">
      <t>ボウシジギョウ</t>
    </rPh>
    <rPh sb="4" eb="7">
      <t>セイサンガク</t>
    </rPh>
    <rPh sb="8" eb="12">
      <t>テッキョヒヨウ</t>
    </rPh>
    <rPh sb="12" eb="15">
      <t>セイサンガク</t>
    </rPh>
    <phoneticPr fontId="2"/>
  </si>
  <si>
    <t>（２）引渡費用（撤去等費用）に係る助成金の試算</t>
    <rPh sb="3" eb="5">
      <t>ヒキワタシ</t>
    </rPh>
    <rPh sb="5" eb="7">
      <t>ヒヨウ</t>
    </rPh>
    <rPh sb="8" eb="10">
      <t>テッキョ</t>
    </rPh>
    <rPh sb="10" eb="11">
      <t>トウ</t>
    </rPh>
    <rPh sb="11" eb="13">
      <t>ヒヨウ</t>
    </rPh>
    <rPh sb="15" eb="16">
      <t>カカ</t>
    </rPh>
    <rPh sb="17" eb="20">
      <t>ジョセイキン</t>
    </rPh>
    <rPh sb="21" eb="23">
      <t>シサン</t>
    </rPh>
    <phoneticPr fontId="2"/>
  </si>
  <si>
    <t>（３）引渡費用（再商品化等料金）に係る助成金の試算</t>
    <rPh sb="3" eb="5">
      <t>ヒキワタシ</t>
    </rPh>
    <rPh sb="5" eb="7">
      <t>ヒヨウ</t>
    </rPh>
    <rPh sb="17" eb="18">
      <t>カカ</t>
    </rPh>
    <rPh sb="19" eb="22">
      <t>ジョセイキン</t>
    </rPh>
    <rPh sb="23" eb="25">
      <t>シサン</t>
    </rPh>
    <phoneticPr fontId="2"/>
  </si>
  <si>
    <t>ホ</t>
    <phoneticPr fontId="2"/>
  </si>
  <si>
    <t>エアコン</t>
    <phoneticPr fontId="2"/>
  </si>
  <si>
    <t>電気冷蔵庫・冷凍庫</t>
    <rPh sb="0" eb="2">
      <t>デンキ</t>
    </rPh>
    <rPh sb="2" eb="5">
      <t>レイゾウコ</t>
    </rPh>
    <rPh sb="6" eb="9">
      <t>レイトウコ</t>
    </rPh>
    <phoneticPr fontId="2"/>
  </si>
  <si>
    <t>洗濯機・衣類乾燥機</t>
    <rPh sb="0" eb="3">
      <t>センタクキ</t>
    </rPh>
    <rPh sb="4" eb="6">
      <t>イルイ</t>
    </rPh>
    <rPh sb="6" eb="9">
      <t>カンソウキ</t>
    </rPh>
    <phoneticPr fontId="2"/>
  </si>
  <si>
    <t>補助対象
撤去等費用</t>
    <rPh sb="0" eb="2">
      <t>ホジョ</t>
    </rPh>
    <rPh sb="2" eb="4">
      <t>タイショウ</t>
    </rPh>
    <rPh sb="5" eb="7">
      <t>テッキョ</t>
    </rPh>
    <rPh sb="7" eb="8">
      <t>トウ</t>
    </rPh>
    <rPh sb="8" eb="10">
      <t>ヒヨウ</t>
    </rPh>
    <phoneticPr fontId="2"/>
  </si>
  <si>
    <t>液晶・有機EL・プラズマ式テレビ</t>
    <rPh sb="0" eb="2">
      <t>エキショウ</t>
    </rPh>
    <rPh sb="3" eb="5">
      <t>ユウキ</t>
    </rPh>
    <rPh sb="12" eb="13">
      <t>シキ</t>
    </rPh>
    <phoneticPr fontId="2"/>
  </si>
  <si>
    <r>
      <t xml:space="preserve">Ⅷ　防止費用と撤去・引渡費用の合計額
</t>
    </r>
    <r>
      <rPr>
        <b/>
        <sz val="11"/>
        <rFont val="Meiryo UI"/>
        <family val="3"/>
        <charset val="128"/>
      </rPr>
      <t>（Ⅳ＋Ⅶ）</t>
    </r>
    <rPh sb="2" eb="4">
      <t>ボウシ</t>
    </rPh>
    <rPh sb="4" eb="6">
      <t>ヒヨウ</t>
    </rPh>
    <rPh sb="7" eb="9">
      <t>テッキョ</t>
    </rPh>
    <rPh sb="10" eb="12">
      <t>ヒキワタシ</t>
    </rPh>
    <rPh sb="12" eb="14">
      <t>ヒヨウ</t>
    </rPh>
    <rPh sb="15" eb="17">
      <t>ゴウケイ</t>
    </rPh>
    <rPh sb="17" eb="18">
      <t>ガク</t>
    </rPh>
    <phoneticPr fontId="2"/>
  </si>
  <si>
    <r>
      <rPr>
        <b/>
        <sz val="11"/>
        <rFont val="Meiryo UI"/>
        <family val="3"/>
        <charset val="128"/>
      </rPr>
      <t>Ⅶ</t>
    </r>
    <r>
      <rPr>
        <sz val="11"/>
        <rFont val="Meiryo UI"/>
        <family val="3"/>
        <charset val="128"/>
      </rPr>
      <t>　撤去・引渡
    費用合計額</t>
    </r>
    <rPh sb="2" eb="4">
      <t>テッキョ</t>
    </rPh>
    <rPh sb="5" eb="7">
      <t>ヒキワタシ</t>
    </rPh>
    <rPh sb="12" eb="14">
      <t>ヒヨウ</t>
    </rPh>
    <rPh sb="14" eb="16">
      <t>ゴウケイ</t>
    </rPh>
    <rPh sb="16" eb="17">
      <t>ガク</t>
    </rPh>
    <phoneticPr fontId="2"/>
  </si>
  <si>
    <r>
      <rPr>
        <b/>
        <sz val="10.5"/>
        <rFont val="Meiryo UI"/>
        <family val="3"/>
        <charset val="128"/>
      </rPr>
      <t>Ⅵ</t>
    </r>
    <r>
      <rPr>
        <sz val="10.5"/>
        <rFont val="Meiryo UI"/>
        <family val="3"/>
        <charset val="128"/>
      </rPr>
      <t>　引渡費用</t>
    </r>
    <rPh sb="2" eb="4">
      <t>ヒキワタシ</t>
    </rPh>
    <rPh sb="4" eb="6">
      <t>ヒヨウ</t>
    </rPh>
    <phoneticPr fontId="2"/>
  </si>
  <si>
    <r>
      <rPr>
        <b/>
        <sz val="10.5"/>
        <rFont val="Meiryo UI"/>
        <family val="3"/>
        <charset val="128"/>
      </rPr>
      <t>Ⅴ</t>
    </r>
    <r>
      <rPr>
        <sz val="10.5"/>
        <rFont val="Meiryo UI"/>
        <family val="3"/>
        <charset val="128"/>
      </rPr>
      <t>　撤去等費用</t>
    </r>
    <rPh sb="2" eb="4">
      <t>テッキョ</t>
    </rPh>
    <rPh sb="4" eb="5">
      <t>トウ</t>
    </rPh>
    <rPh sb="5" eb="7">
      <t>ヒヨウ</t>
    </rPh>
    <phoneticPr fontId="2"/>
  </si>
  <si>
    <r>
      <rPr>
        <b/>
        <sz val="11"/>
        <rFont val="Meiryo UI"/>
        <family val="3"/>
        <charset val="128"/>
      </rPr>
      <t>Ⅳ</t>
    </r>
    <r>
      <rPr>
        <sz val="11"/>
        <rFont val="Meiryo UI"/>
        <family val="3"/>
        <charset val="128"/>
      </rPr>
      <t>　ⅠからⅢ
   までの合計額</t>
    </r>
    <rPh sb="15" eb="16">
      <t>ガク</t>
    </rPh>
    <phoneticPr fontId="2"/>
  </si>
  <si>
    <r>
      <rPr>
        <b/>
        <sz val="11"/>
        <rFont val="Meiryo UI"/>
        <family val="3"/>
        <charset val="128"/>
      </rPr>
      <t>Ⅲ</t>
    </r>
    <r>
      <rPr>
        <sz val="11"/>
        <rFont val="Meiryo UI"/>
        <family val="3"/>
        <charset val="128"/>
      </rPr>
      <t>の小計額</t>
    </r>
    <rPh sb="2" eb="4">
      <t>ショウケイ</t>
    </rPh>
    <rPh sb="4" eb="5">
      <t>ガク</t>
    </rPh>
    <phoneticPr fontId="2"/>
  </si>
  <si>
    <r>
      <rPr>
        <b/>
        <sz val="11"/>
        <rFont val="Meiryo UI"/>
        <family val="3"/>
        <charset val="128"/>
      </rPr>
      <t>Ⅱ</t>
    </r>
    <r>
      <rPr>
        <sz val="11"/>
        <rFont val="Meiryo UI"/>
        <family val="3"/>
        <charset val="128"/>
      </rPr>
      <t>の小計額</t>
    </r>
    <rPh sb="2" eb="4">
      <t>ショウケイ</t>
    </rPh>
    <rPh sb="4" eb="5">
      <t>ガク</t>
    </rPh>
    <phoneticPr fontId="2"/>
  </si>
  <si>
    <r>
      <rPr>
        <b/>
        <sz val="11"/>
        <rFont val="Meiryo UI"/>
        <family val="3"/>
        <charset val="128"/>
      </rPr>
      <t>Ⅰ</t>
    </r>
    <r>
      <rPr>
        <sz val="11"/>
        <rFont val="Meiryo UI"/>
        <family val="3"/>
        <charset val="128"/>
      </rPr>
      <t>の小計額</t>
    </r>
    <rPh sb="2" eb="4">
      <t>ショウケイ</t>
    </rPh>
    <rPh sb="4" eb="5">
      <t>ガク</t>
    </rPh>
    <phoneticPr fontId="2"/>
  </si>
  <si>
    <t>助成金交付
申請費用</t>
    <rPh sb="0" eb="3">
      <t>ジョセイキン</t>
    </rPh>
    <rPh sb="3" eb="5">
      <t>コウフ</t>
    </rPh>
    <rPh sb="6" eb="8">
      <t>シンセイ</t>
    </rPh>
    <rPh sb="8" eb="10">
      <t>ヒヨウ</t>
    </rPh>
    <phoneticPr fontId="2"/>
  </si>
  <si>
    <r>
      <rPr>
        <b/>
        <sz val="11"/>
        <rFont val="Meiryo UI"/>
        <family val="3"/>
        <charset val="128"/>
      </rPr>
      <t>g</t>
    </r>
    <r>
      <rPr>
        <sz val="11"/>
        <rFont val="Meiryo UI"/>
        <family val="3"/>
        <charset val="128"/>
      </rPr>
      <t xml:space="preserve">
(e×f)</t>
    </r>
    <phoneticPr fontId="2"/>
  </si>
  <si>
    <r>
      <rPr>
        <b/>
        <sz val="11"/>
        <rFont val="Meiryo UI"/>
        <family val="3"/>
        <charset val="128"/>
      </rPr>
      <t>E</t>
    </r>
    <r>
      <rPr>
        <sz val="11"/>
        <rFont val="Meiryo UI"/>
        <family val="3"/>
        <charset val="128"/>
      </rPr>
      <t xml:space="preserve">
(C×D)</t>
    </r>
    <phoneticPr fontId="2"/>
  </si>
  <si>
    <r>
      <rPr>
        <b/>
        <sz val="9"/>
        <rFont val="Meiryo UI"/>
        <family val="3"/>
        <charset val="128"/>
      </rPr>
      <t>ハ</t>
    </r>
    <r>
      <rPr>
        <sz val="9"/>
        <rFont val="Meiryo UI"/>
        <family val="3"/>
        <charset val="128"/>
      </rPr>
      <t>（イとロのうち、いずれか低い額）</t>
    </r>
    <phoneticPr fontId="2"/>
  </si>
  <si>
    <t>助成額（g＋E＋ハ）</t>
    <rPh sb="0" eb="2">
      <t>ジョセイ</t>
    </rPh>
    <rPh sb="2" eb="3">
      <t>ガク</t>
    </rPh>
    <phoneticPr fontId="2"/>
  </si>
  <si>
    <t>精算額（i＋G＋ヘ）</t>
    <rPh sb="0" eb="3">
      <t>セイサンガク</t>
    </rPh>
    <phoneticPr fontId="2"/>
  </si>
  <si>
    <t>再商品化等料金に係る助成額（ハ）</t>
    <rPh sb="0" eb="4">
      <t>サイショウヒンカ</t>
    </rPh>
    <rPh sb="4" eb="5">
      <t>トウ</t>
    </rPh>
    <rPh sb="5" eb="7">
      <t>リョウキン</t>
    </rPh>
    <rPh sb="8" eb="9">
      <t>カカ</t>
    </rPh>
    <rPh sb="10" eb="13">
      <t>ジョセイガク</t>
    </rPh>
    <phoneticPr fontId="2"/>
  </si>
  <si>
    <t>１～３月分助成金交付額（h＋F+ホ）</t>
    <rPh sb="3" eb="4">
      <t>ガツ</t>
    </rPh>
    <rPh sb="4" eb="5">
      <t>ブン</t>
    </rPh>
    <rPh sb="5" eb="8">
      <t>ジョセイキン</t>
    </rPh>
    <rPh sb="8" eb="10">
      <t>コウフ</t>
    </rPh>
    <rPh sb="10" eb="11">
      <t>ガク</t>
    </rPh>
    <phoneticPr fontId="2"/>
  </si>
  <si>
    <t>2026年●月●日～2026年●月●日</t>
    <rPh sb="4" eb="5">
      <t>ガツ</t>
    </rPh>
    <rPh sb="6" eb="7">
      <t>ニチ</t>
    </rPh>
    <rPh sb="14" eb="15">
      <t>ガツ</t>
    </rPh>
    <rPh sb="16" eb="17">
      <t>ニチ</t>
    </rPh>
    <phoneticPr fontId="2"/>
  </si>
  <si>
    <t>ヘ
（ハ×ニ－ホ）</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</si>
</sst>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20"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0"/>
      <name val="ＭＳ Ｐゴシック"/>
      <family val="3"/>
      <charset val="128"/>
    </font>
    <font>
      <sz val="11"/>
      <name val="Meiryo UI"/>
      <family val="3"/>
      <charset val="128"/>
    </font>
    <font>
      <b/>
      <sz val="14"/>
      <name val="Meiryo UI"/>
      <family val="3"/>
      <charset val="128"/>
    </font>
    <font>
      <sz val="11"/>
      <color rgb="FFFF0000"/>
      <name val="Meiryo UI"/>
      <family val="3"/>
      <charset val="128"/>
    </font>
    <font>
      <b/>
      <sz val="11"/>
      <name val="Meiryo UI"/>
      <family val="3"/>
      <charset val="128"/>
    </font>
    <font>
      <sz val="11"/>
      <color rgb="FF333333"/>
      <name val="Meiryo UI"/>
      <family val="3"/>
      <charset val="128"/>
    </font>
    <font>
      <sz val="12"/>
      <name val="Meiryo UI"/>
      <family val="3"/>
      <charset val="128"/>
    </font>
    <font>
      <sz val="14"/>
      <name val="Meiryo UI"/>
      <family val="3"/>
      <charset val="128"/>
    </font>
    <font>
      <sz val="10"/>
      <name val="Meiryo UI"/>
      <family val="3"/>
      <charset val="128"/>
    </font>
    <font>
      <sz val="10.5"/>
      <name val="Meiryo UI"/>
      <family val="3"/>
      <charset val="128"/>
    </font>
    <font>
      <sz val="9"/>
      <name val="Meiryo UI"/>
      <family val="3"/>
      <charset val="128"/>
    </font>
    <font>
      <strike/>
      <sz val="11"/>
      <name val="Meiryo UI"/>
      <family val="3"/>
      <charset val="128"/>
    </font>
    <font>
      <b/>
      <sz val="9"/>
      <color indexed="81"/>
      <name val="Meiryo UI"/>
      <family val="3"/>
      <charset val="128"/>
    </font>
    <font>
      <b/>
      <sz val="10.5"/>
      <name val="Meiryo UI"/>
      <family val="3"/>
      <charset val="128"/>
    </font>
    <font>
      <b/>
      <sz val="9"/>
      <name val="Meiryo UI"/>
      <family val="3"/>
      <charset val="128"/>
    </font>
    <font>
      <b/>
      <sz val="16"/>
      <name val="Meiryo UI"/>
      <family val="3"/>
      <charset val="128"/>
    </font>
  </fonts>
  <fills count="13">
    <fill>
      <patternFill patternType="none"/>
    </fill>
    <fill>
      <patternFill patternType="gray125"/>
    </fill>
    <fill>
      <patternFill patternType="solid">
        <fgColor theme="0"/>
        <bgColor indexed="64"/>
      </patternFill>
    </fill>
    <fill>
      <patternFill patternType="solid">
        <fgColor rgb="FFC0C0C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rgb="FFFFCC66"/>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DAEEF3"/>
        <bgColor indexed="64"/>
      </patternFill>
    </fill>
  </fills>
  <borders count="162">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style="double">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double">
        <color indexed="64"/>
      </top>
      <bottom style="hair">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double">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double">
        <color indexed="64"/>
      </left>
      <right/>
      <top style="thin">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double">
        <color indexed="64"/>
      </left>
      <right style="double">
        <color indexed="64"/>
      </right>
      <top style="double">
        <color indexed="64"/>
      </top>
      <bottom style="hair">
        <color indexed="64"/>
      </bottom>
      <diagonal/>
    </border>
    <border>
      <left style="hair">
        <color indexed="64"/>
      </left>
      <right style="hair">
        <color indexed="64"/>
      </right>
      <top style="hair">
        <color indexed="64"/>
      </top>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hair">
        <color indexed="64"/>
      </top>
      <bottom style="hair">
        <color indexed="64"/>
      </bottom>
      <diagonal/>
    </border>
    <border>
      <left style="hair">
        <color indexed="64"/>
      </left>
      <right style="thin">
        <color indexed="64"/>
      </right>
      <top style="double">
        <color indexed="64"/>
      </top>
      <bottom style="hair">
        <color indexed="64"/>
      </bottom>
      <diagonal/>
    </border>
    <border>
      <left/>
      <right style="double">
        <color indexed="64"/>
      </right>
      <top style="double">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hair">
        <color indexed="64"/>
      </left>
      <right style="thin">
        <color indexed="64"/>
      </right>
      <top style="thin">
        <color indexed="64"/>
      </top>
      <bottom style="double">
        <color indexed="64"/>
      </bottom>
      <diagonal/>
    </border>
    <border>
      <left/>
      <right style="double">
        <color indexed="64"/>
      </right>
      <top style="thin">
        <color indexed="64"/>
      </top>
      <bottom/>
      <diagonal/>
    </border>
    <border>
      <left style="double">
        <color indexed="64"/>
      </left>
      <right/>
      <top style="thin">
        <color indexed="64"/>
      </top>
      <bottom style="double">
        <color indexed="64"/>
      </bottom>
      <diagonal/>
    </border>
    <border>
      <left style="double">
        <color indexed="64"/>
      </left>
      <right/>
      <top style="hair">
        <color indexed="64"/>
      </top>
      <bottom/>
      <diagonal/>
    </border>
    <border>
      <left style="thin">
        <color indexed="64"/>
      </left>
      <right style="hair">
        <color indexed="64"/>
      </right>
      <top style="thin">
        <color indexed="64"/>
      </top>
      <bottom style="double">
        <color indexed="64"/>
      </bottom>
      <diagonal/>
    </border>
    <border>
      <left style="double">
        <color indexed="64"/>
      </left>
      <right style="hair">
        <color indexed="64"/>
      </right>
      <top style="hair">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double">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diagonal/>
    </border>
    <border diagonalUp="1">
      <left style="double">
        <color indexed="64"/>
      </left>
      <right style="double">
        <color indexed="64"/>
      </right>
      <top/>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right style="double">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style="double">
        <color indexed="64"/>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diagonal/>
    </border>
    <border>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double">
        <color indexed="64"/>
      </right>
      <top/>
      <bottom style="double">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diagonalUp="1">
      <left style="hair">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diagonalUp="1">
      <left style="hair">
        <color indexed="64"/>
      </left>
      <right/>
      <top/>
      <bottom/>
      <diagonal style="thin">
        <color indexed="64"/>
      </diagonal>
    </border>
    <border diagonalUp="1">
      <left/>
      <right style="double">
        <color indexed="64"/>
      </right>
      <top/>
      <bottom/>
      <diagonal style="thin">
        <color indexed="64"/>
      </diagonal>
    </border>
    <border>
      <left/>
      <right style="hair">
        <color indexed="64"/>
      </right>
      <top style="double">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double">
        <color indexed="64"/>
      </top>
      <bottom style="double">
        <color indexed="64"/>
      </bottom>
      <diagonal/>
    </border>
    <border diagonalUp="1">
      <left style="double">
        <color indexed="64"/>
      </left>
      <right style="thin">
        <color indexed="64"/>
      </right>
      <top/>
      <bottom style="hair">
        <color indexed="64"/>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diagonalUp="1">
      <left style="double">
        <color indexed="64"/>
      </left>
      <right style="thin">
        <color indexed="64"/>
      </right>
      <top style="hair">
        <color indexed="64"/>
      </top>
      <bottom/>
      <diagonal style="thin">
        <color indexed="64"/>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double">
        <color indexed="64"/>
      </bottom>
      <diagonal/>
    </border>
    <border>
      <left style="medium">
        <color indexed="64"/>
      </left>
      <right style="medium">
        <color indexed="64"/>
      </right>
      <top style="thin">
        <color indexed="64"/>
      </top>
      <bottom style="double">
        <color indexed="64"/>
      </bottom>
      <diagonal/>
    </border>
    <border diagonalUp="1">
      <left style="thin">
        <color indexed="64"/>
      </left>
      <right/>
      <top style="double">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1" fillId="0" borderId="0"/>
  </cellStyleXfs>
  <cellXfs count="332">
    <xf numFmtId="0" fontId="0" fillId="0" borderId="0" xfId="0">
      <alignment vertical="center"/>
    </xf>
    <xf numFmtId="0" fontId="1" fillId="0" borderId="0" xfId="7"/>
    <xf numFmtId="0" fontId="1" fillId="0" borderId="140" xfId="7" applyBorder="1"/>
    <xf numFmtId="0" fontId="1" fillId="0" borderId="141" xfId="7" applyBorder="1"/>
    <xf numFmtId="0" fontId="1" fillId="0" borderId="142" xfId="7" applyBorder="1"/>
    <xf numFmtId="0" fontId="1" fillId="0" borderId="118" xfId="7" applyBorder="1"/>
    <xf numFmtId="0" fontId="1" fillId="0" borderId="119" xfId="7" applyBorder="1"/>
    <xf numFmtId="0" fontId="1" fillId="0" borderId="143" xfId="7" applyBorder="1"/>
    <xf numFmtId="0" fontId="1" fillId="0" borderId="101" xfId="7" applyBorder="1"/>
    <xf numFmtId="0" fontId="1" fillId="0" borderId="144" xfId="7" applyBorder="1"/>
    <xf numFmtId="0" fontId="1" fillId="0" borderId="0" xfId="7" applyAlignment="1">
      <alignment vertical="center"/>
    </xf>
    <xf numFmtId="0" fontId="0" fillId="4" borderId="0" xfId="7" applyFont="1" applyFill="1"/>
    <xf numFmtId="0" fontId="1" fillId="4" borderId="0" xfId="7" applyFill="1"/>
    <xf numFmtId="0" fontId="5" fillId="2" borderId="0" xfId="3" applyFont="1" applyFill="1" applyProtection="1">
      <alignment vertical="center"/>
      <protection locked="0"/>
    </xf>
    <xf numFmtId="0" fontId="5" fillId="2" borderId="0" xfId="3" applyFont="1" applyFill="1" applyAlignment="1" applyProtection="1">
      <alignment horizontal="right" vertical="center"/>
      <protection locked="0"/>
    </xf>
    <xf numFmtId="0" fontId="5" fillId="2" borderId="0" xfId="4" applyFont="1" applyFill="1" applyAlignment="1" applyProtection="1">
      <alignment vertical="center"/>
      <protection locked="0"/>
    </xf>
    <xf numFmtId="0" fontId="5" fillId="2" borderId="0" xfId="4" applyFont="1" applyFill="1" applyAlignment="1" applyProtection="1">
      <alignment horizontal="right" vertical="center"/>
      <protection locked="0"/>
    </xf>
    <xf numFmtId="0" fontId="5" fillId="2" borderId="0" xfId="4" applyFont="1" applyFill="1" applyAlignment="1" applyProtection="1">
      <alignment horizontal="left" vertical="center" shrinkToFit="1"/>
      <protection locked="0"/>
    </xf>
    <xf numFmtId="0" fontId="5" fillId="2" borderId="0" xfId="3" applyFont="1" applyFill="1" applyAlignment="1" applyProtection="1">
      <alignment horizontal="left" vertical="center" shrinkToFit="1"/>
      <protection locked="0"/>
    </xf>
    <xf numFmtId="0" fontId="8" fillId="4" borderId="0" xfId="3" applyFont="1" applyFill="1" applyProtection="1">
      <alignment vertical="center"/>
      <protection locked="0"/>
    </xf>
    <xf numFmtId="0" fontId="5" fillId="4" borderId="101" xfId="3" applyFont="1" applyFill="1" applyBorder="1" applyAlignment="1" applyProtection="1">
      <alignment horizontal="right" vertical="center"/>
      <protection locked="0"/>
    </xf>
    <xf numFmtId="0" fontId="5" fillId="4" borderId="101" xfId="3" applyFont="1" applyFill="1" applyBorder="1" applyAlignment="1" applyProtection="1">
      <alignment horizontal="center" vertical="center"/>
      <protection locked="0"/>
    </xf>
    <xf numFmtId="0" fontId="5" fillId="4" borderId="0" xfId="4" applyFont="1" applyFill="1" applyAlignment="1" applyProtection="1">
      <alignment horizontal="right" vertical="center"/>
      <protection locked="0"/>
    </xf>
    <xf numFmtId="0" fontId="5" fillId="0" borderId="0" xfId="3" applyFont="1" applyProtection="1">
      <alignment vertical="center"/>
      <protection locked="0"/>
    </xf>
    <xf numFmtId="0" fontId="5" fillId="0" borderId="30" xfId="3" applyFont="1" applyBorder="1" applyAlignment="1" applyProtection="1">
      <alignment horizontal="center" vertical="center"/>
      <protection locked="0"/>
    </xf>
    <xf numFmtId="0" fontId="5" fillId="0" borderId="30" xfId="3" applyFont="1" applyBorder="1" applyAlignment="1" applyProtection="1">
      <alignment horizontal="center" vertical="center" wrapText="1"/>
      <protection locked="0"/>
    </xf>
    <xf numFmtId="0" fontId="5" fillId="0" borderId="0" xfId="3" applyFont="1" applyAlignment="1" applyProtection="1">
      <alignment vertical="center" wrapText="1"/>
      <protection locked="0"/>
    </xf>
    <xf numFmtId="0" fontId="5" fillId="0" borderId="30" xfId="3" applyFont="1" applyBorder="1" applyAlignment="1" applyProtection="1">
      <alignment horizontal="left" vertical="center"/>
      <protection locked="0"/>
    </xf>
    <xf numFmtId="176" fontId="5" fillId="0" borderId="30" xfId="5" applyNumberFormat="1" applyFont="1" applyFill="1" applyBorder="1" applyAlignment="1" applyProtection="1">
      <alignment vertical="center" wrapText="1"/>
    </xf>
    <xf numFmtId="38" fontId="5" fillId="2" borderId="82" xfId="2" applyFont="1" applyFill="1" applyBorder="1" applyAlignment="1" applyProtection="1">
      <alignment vertical="center"/>
    </xf>
    <xf numFmtId="38" fontId="5" fillId="2" borderId="31" xfId="2" applyFont="1" applyFill="1" applyBorder="1" applyAlignment="1" applyProtection="1">
      <alignment vertical="center"/>
    </xf>
    <xf numFmtId="38" fontId="5" fillId="0" borderId="118" xfId="2" applyFont="1" applyFill="1" applyBorder="1" applyAlignment="1" applyProtection="1">
      <alignment vertical="center" wrapText="1"/>
    </xf>
    <xf numFmtId="0" fontId="5" fillId="2" borderId="0" xfId="3" applyFont="1" applyFill="1" applyAlignment="1" applyProtection="1">
      <alignment vertical="center" wrapText="1"/>
      <protection locked="0"/>
    </xf>
    <xf numFmtId="0" fontId="5" fillId="0" borderId="0" xfId="0" applyFont="1">
      <alignment vertical="center"/>
    </xf>
    <xf numFmtId="0" fontId="9" fillId="0" borderId="0" xfId="0" applyFont="1" applyAlignment="1">
      <alignment horizontal="left" vertical="center"/>
    </xf>
    <xf numFmtId="0" fontId="5" fillId="2" borderId="31" xfId="3" applyFont="1" applyFill="1" applyBorder="1" applyAlignment="1" applyProtection="1">
      <alignment horizontal="left" vertical="center"/>
      <protection locked="0"/>
    </xf>
    <xf numFmtId="0" fontId="5" fillId="2" borderId="118" xfId="3" applyFont="1" applyFill="1" applyBorder="1" applyAlignment="1" applyProtection="1">
      <alignment horizontal="center" vertical="center" wrapText="1"/>
      <protection locked="0"/>
    </xf>
    <xf numFmtId="0" fontId="5" fillId="2" borderId="119" xfId="3" applyFont="1" applyFill="1" applyBorder="1" applyAlignment="1" applyProtection="1">
      <alignment horizontal="center" vertical="center" wrapText="1"/>
      <protection locked="0"/>
    </xf>
    <xf numFmtId="38" fontId="5" fillId="2" borderId="30" xfId="2" applyFont="1" applyFill="1" applyBorder="1" applyAlignment="1" applyProtection="1">
      <alignment vertical="center" wrapText="1"/>
    </xf>
    <xf numFmtId="38" fontId="5" fillId="2" borderId="31" xfId="2" applyFont="1" applyFill="1" applyBorder="1" applyAlignment="1" applyProtection="1">
      <alignment vertical="center" wrapText="1"/>
    </xf>
    <xf numFmtId="0" fontId="5" fillId="2" borderId="17" xfId="3" applyFont="1" applyFill="1" applyBorder="1" applyAlignment="1" applyProtection="1">
      <alignment horizontal="left" vertical="center"/>
      <protection locked="0"/>
    </xf>
    <xf numFmtId="38" fontId="5" fillId="2" borderId="17" xfId="2" applyFont="1" applyFill="1" applyBorder="1" applyAlignment="1" applyProtection="1">
      <alignment vertical="center"/>
    </xf>
    <xf numFmtId="38" fontId="5" fillId="2" borderId="17" xfId="2" applyFont="1" applyFill="1" applyBorder="1" applyAlignment="1" applyProtection="1">
      <alignment vertical="center" wrapText="1"/>
      <protection locked="0"/>
    </xf>
    <xf numFmtId="38" fontId="5" fillId="0" borderId="118" xfId="2" applyFont="1" applyFill="1" applyBorder="1" applyAlignment="1" applyProtection="1">
      <alignment vertical="center"/>
    </xf>
    <xf numFmtId="0" fontId="5" fillId="0" borderId="0" xfId="0" applyFont="1" applyProtection="1">
      <alignment vertical="center"/>
      <protection locked="0"/>
    </xf>
    <xf numFmtId="0" fontId="5" fillId="0" borderId="0" xfId="0" applyFont="1" applyAlignment="1" applyProtection="1">
      <alignment horizontal="right" vertical="center"/>
      <protection locked="0"/>
    </xf>
    <xf numFmtId="0" fontId="6" fillId="0" borderId="0" xfId="0" applyFont="1" applyProtection="1">
      <alignment vertical="center"/>
      <protection locked="0"/>
    </xf>
    <xf numFmtId="0" fontId="8" fillId="2" borderId="0" xfId="3" applyFont="1" applyFill="1" applyProtection="1">
      <alignment vertical="center"/>
      <protection locked="0"/>
    </xf>
    <xf numFmtId="0" fontId="5" fillId="0" borderId="9"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5" fillId="0" borderId="40" xfId="0" applyFont="1" applyBorder="1" applyAlignment="1" applyProtection="1">
      <alignment vertical="center" wrapText="1"/>
      <protection locked="0"/>
    </xf>
    <xf numFmtId="0" fontId="5" fillId="0" borderId="32" xfId="0" applyFont="1" applyBorder="1" applyAlignment="1" applyProtection="1">
      <alignment horizontal="left" vertical="center"/>
      <protection locked="0"/>
    </xf>
    <xf numFmtId="38" fontId="5" fillId="0" borderId="76" xfId="2" applyFont="1" applyFill="1" applyBorder="1" applyAlignment="1" applyProtection="1">
      <alignment vertical="center"/>
      <protection locked="0"/>
    </xf>
    <xf numFmtId="38" fontId="5" fillId="0" borderId="20" xfId="2" applyFont="1" applyFill="1" applyBorder="1" applyAlignment="1" applyProtection="1">
      <alignment vertical="center"/>
      <protection locked="0"/>
    </xf>
    <xf numFmtId="0" fontId="5" fillId="0" borderId="9" xfId="0" applyFont="1" applyBorder="1" applyAlignment="1" applyProtection="1">
      <alignment vertical="center" wrapText="1"/>
      <protection locked="0"/>
    </xf>
    <xf numFmtId="0" fontId="5" fillId="0" borderId="11" xfId="0" applyFont="1" applyBorder="1" applyProtection="1">
      <alignment vertical="center"/>
      <protection locked="0"/>
    </xf>
    <xf numFmtId="0" fontId="5" fillId="0" borderId="16" xfId="0" applyFont="1" applyBorder="1" applyProtection="1">
      <alignment vertical="center"/>
      <protection locked="0"/>
    </xf>
    <xf numFmtId="0" fontId="5" fillId="0" borderId="122" xfId="0" applyFont="1" applyBorder="1" applyProtection="1">
      <alignment vertical="center"/>
      <protection locked="0"/>
    </xf>
    <xf numFmtId="0" fontId="10" fillId="0" borderId="0" xfId="0" applyFont="1" applyProtection="1">
      <alignment vertical="center"/>
      <protection locked="0"/>
    </xf>
    <xf numFmtId="38" fontId="10" fillId="3" borderId="48" xfId="2" applyFont="1" applyFill="1" applyBorder="1" applyAlignment="1" applyProtection="1">
      <alignment vertical="center"/>
    </xf>
    <xf numFmtId="0" fontId="5" fillId="0" borderId="0" xfId="0" applyFont="1" applyAlignment="1" applyProtection="1">
      <protection locked="0"/>
    </xf>
    <xf numFmtId="0" fontId="5" fillId="0" borderId="43" xfId="0" applyFont="1" applyBorder="1" applyAlignment="1" applyProtection="1">
      <alignment horizontal="center" vertical="center" wrapText="1"/>
      <protection locked="0"/>
    </xf>
    <xf numFmtId="0" fontId="5" fillId="0" borderId="44"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47" xfId="0" applyFont="1" applyBorder="1" applyAlignment="1" applyProtection="1">
      <alignment horizontal="center" vertical="center"/>
      <protection locked="0"/>
    </xf>
    <xf numFmtId="0" fontId="5" fillId="0" borderId="47" xfId="0" applyFont="1" applyBorder="1" applyAlignment="1" applyProtection="1">
      <alignment horizontal="center" vertical="center" wrapText="1"/>
      <protection locked="0"/>
    </xf>
    <xf numFmtId="0" fontId="5" fillId="0" borderId="28" xfId="0" applyFont="1" applyBorder="1" applyAlignment="1" applyProtection="1">
      <alignment horizontal="center" vertical="center" wrapText="1"/>
      <protection locked="0"/>
    </xf>
    <xf numFmtId="0" fontId="5" fillId="0" borderId="56"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18" xfId="0" applyFont="1" applyBorder="1" applyAlignment="1" applyProtection="1">
      <alignment horizontal="center" vertical="center" wrapText="1"/>
      <protection locked="0"/>
    </xf>
    <xf numFmtId="0" fontId="5" fillId="0" borderId="48"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49" xfId="0" applyFont="1" applyBorder="1" applyAlignment="1" applyProtection="1">
      <alignment horizontal="center" vertical="center"/>
      <protection locked="0"/>
    </xf>
    <xf numFmtId="0" fontId="5" fillId="0" borderId="62" xfId="0" applyFont="1" applyBorder="1" applyAlignment="1" applyProtection="1">
      <alignment horizontal="center" vertical="center" wrapText="1"/>
      <protection locked="0"/>
    </xf>
    <xf numFmtId="0" fontId="5" fillId="0" borderId="49" xfId="0" applyFont="1" applyBorder="1" applyAlignment="1" applyProtection="1">
      <alignment horizontal="center" vertical="center" wrapText="1"/>
      <protection locked="0"/>
    </xf>
    <xf numFmtId="0" fontId="5" fillId="0" borderId="50" xfId="0" applyFont="1" applyBorder="1" applyAlignment="1" applyProtection="1">
      <alignment horizontal="center" vertical="center" wrapText="1"/>
      <protection locked="0"/>
    </xf>
    <xf numFmtId="0" fontId="5" fillId="0" borderId="51" xfId="0" applyFont="1" applyBorder="1" applyAlignment="1" applyProtection="1">
      <alignment horizontal="center" vertical="center" wrapText="1"/>
      <protection locked="0"/>
    </xf>
    <xf numFmtId="0" fontId="5" fillId="0" borderId="46" xfId="0" applyFont="1" applyBorder="1" applyAlignment="1" applyProtection="1">
      <alignment horizontal="justify" vertical="center" wrapText="1"/>
      <protection locked="0"/>
    </xf>
    <xf numFmtId="38" fontId="5" fillId="0" borderId="44" xfId="2" applyFont="1" applyFill="1" applyBorder="1" applyAlignment="1" applyProtection="1">
      <alignment vertical="center" wrapText="1"/>
      <protection locked="0"/>
    </xf>
    <xf numFmtId="0" fontId="5" fillId="0" borderId="52" xfId="0" applyFont="1" applyBorder="1" applyAlignment="1" applyProtection="1">
      <alignment horizontal="justify" vertical="center" wrapText="1"/>
      <protection locked="0"/>
    </xf>
    <xf numFmtId="38" fontId="5" fillId="0" borderId="66" xfId="2" applyFont="1" applyFill="1" applyBorder="1" applyAlignment="1" applyProtection="1">
      <alignment vertical="center" wrapText="1"/>
      <protection locked="0"/>
    </xf>
    <xf numFmtId="0" fontId="5" fillId="0" borderId="19" xfId="0" applyFont="1" applyBorder="1" applyAlignment="1" applyProtection="1">
      <alignment horizontal="center" vertical="center" wrapText="1"/>
      <protection locked="0"/>
    </xf>
    <xf numFmtId="38" fontId="5" fillId="3" borderId="19" xfId="2" applyFont="1" applyFill="1" applyBorder="1" applyAlignment="1" applyProtection="1">
      <alignment vertical="center" wrapText="1"/>
    </xf>
    <xf numFmtId="0" fontId="5" fillId="0" borderId="0" xfId="0" applyFont="1" applyAlignment="1" applyProtection="1">
      <alignment horizontal="center" vertical="center" wrapText="1"/>
      <protection locked="0"/>
    </xf>
    <xf numFmtId="0" fontId="5" fillId="0" borderId="0" xfId="0" applyFont="1" applyAlignment="1" applyProtection="1">
      <alignment horizontal="justify" vertical="center" wrapText="1"/>
      <protection locked="0"/>
    </xf>
    <xf numFmtId="0" fontId="5" fillId="0" borderId="53" xfId="0" applyFont="1" applyBorder="1" applyAlignment="1" applyProtection="1">
      <alignment horizontal="center" vertical="center" wrapText="1"/>
      <protection locked="0"/>
    </xf>
    <xf numFmtId="0" fontId="5" fillId="0" borderId="55" xfId="0" applyFont="1" applyBorder="1" applyAlignment="1" applyProtection="1">
      <alignment horizontal="center" vertical="center"/>
      <protection locked="0"/>
    </xf>
    <xf numFmtId="0" fontId="5" fillId="0" borderId="55" xfId="0" applyFont="1" applyBorder="1" applyAlignment="1" applyProtection="1">
      <alignment horizontal="center" vertical="center" wrapText="1"/>
      <protection locked="0"/>
    </xf>
    <xf numFmtId="0" fontId="5" fillId="0" borderId="57" xfId="0" applyFont="1" applyBorder="1" applyAlignment="1" applyProtection="1">
      <alignment horizontal="center" vertical="center" wrapText="1"/>
      <protection locked="0"/>
    </xf>
    <xf numFmtId="0" fontId="5" fillId="0" borderId="58" xfId="0" applyFont="1" applyBorder="1" applyAlignment="1" applyProtection="1">
      <alignment horizontal="center" vertical="center"/>
      <protection locked="0"/>
    </xf>
    <xf numFmtId="0" fontId="5" fillId="0" borderId="58" xfId="0" applyFont="1" applyBorder="1" applyAlignment="1" applyProtection="1">
      <alignment horizontal="center" vertical="center" wrapText="1"/>
      <protection locked="0"/>
    </xf>
    <xf numFmtId="0" fontId="5" fillId="0" borderId="59" xfId="0" applyFont="1" applyBorder="1" applyAlignment="1" applyProtection="1">
      <alignment horizontal="center" vertical="center" wrapText="1"/>
      <protection locked="0"/>
    </xf>
    <xf numFmtId="38" fontId="5" fillId="3" borderId="19" xfId="0" applyNumberFormat="1" applyFont="1" applyFill="1" applyBorder="1" applyAlignment="1">
      <alignment vertical="center" wrapText="1"/>
    </xf>
    <xf numFmtId="38" fontId="5" fillId="0" borderId="0" xfId="0" applyNumberFormat="1" applyFont="1" applyAlignment="1" applyProtection="1">
      <alignment horizontal="right" vertical="center" wrapText="1"/>
      <protection locked="0"/>
    </xf>
    <xf numFmtId="0" fontId="5" fillId="0" borderId="5" xfId="0" applyFont="1" applyBorder="1" applyAlignment="1" applyProtection="1">
      <alignment horizontal="center" vertical="center"/>
      <protection locked="0"/>
    </xf>
    <xf numFmtId="0" fontId="14" fillId="0" borderId="130"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protection locked="0"/>
    </xf>
    <xf numFmtId="0" fontId="5" fillId="0" borderId="131" xfId="0" applyFont="1" applyBorder="1" applyAlignment="1" applyProtection="1">
      <alignment horizontal="center" vertical="center" wrapText="1"/>
      <protection locked="0"/>
    </xf>
    <xf numFmtId="0" fontId="14" fillId="0" borderId="56" xfId="0" applyFont="1" applyBorder="1" applyAlignment="1" applyProtection="1">
      <alignment horizontal="center" vertical="center" wrapText="1"/>
      <protection locked="0"/>
    </xf>
    <xf numFmtId="0" fontId="12" fillId="0" borderId="60"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132" xfId="0" applyFont="1" applyBorder="1" applyAlignment="1" applyProtection="1">
      <alignment horizontal="center" vertical="center" wrapText="1"/>
      <protection locked="0"/>
    </xf>
    <xf numFmtId="0" fontId="12" fillId="0" borderId="7" xfId="0" applyFont="1" applyBorder="1" applyAlignment="1" applyProtection="1">
      <alignment vertical="center" wrapText="1"/>
      <protection locked="0"/>
    </xf>
    <xf numFmtId="0" fontId="12" fillId="0" borderId="8" xfId="0" applyFont="1" applyBorder="1" applyAlignment="1" applyProtection="1">
      <alignment vertical="center" wrapText="1"/>
      <protection locked="0"/>
    </xf>
    <xf numFmtId="0" fontId="12" fillId="0" borderId="61" xfId="0" applyFont="1" applyBorder="1" applyAlignment="1" applyProtection="1">
      <alignment vertical="center" wrapText="1"/>
      <protection locked="0"/>
    </xf>
    <xf numFmtId="0" fontId="12" fillId="0" borderId="9" xfId="0" applyFont="1" applyBorder="1" applyAlignment="1" applyProtection="1">
      <alignment horizontal="center" vertical="center"/>
      <protection locked="0"/>
    </xf>
    <xf numFmtId="0" fontId="15" fillId="0" borderId="0" xfId="0" applyFont="1" applyProtection="1">
      <alignment vertical="center"/>
      <protection locked="0"/>
    </xf>
    <xf numFmtId="0" fontId="11" fillId="0" borderId="0" xfId="0" applyFont="1" applyProtection="1">
      <alignment vertical="center"/>
      <protection locked="0"/>
    </xf>
    <xf numFmtId="0" fontId="11" fillId="0" borderId="15" xfId="0" applyFont="1" applyBorder="1" applyProtection="1">
      <alignment vertical="center"/>
      <protection locked="0"/>
    </xf>
    <xf numFmtId="38" fontId="11" fillId="0" borderId="15" xfId="2" applyFont="1" applyFill="1" applyBorder="1" applyProtection="1">
      <alignment vertical="center"/>
      <protection locked="0"/>
    </xf>
    <xf numFmtId="40" fontId="11" fillId="0" borderId="15" xfId="2" applyNumberFormat="1" applyFont="1" applyFill="1" applyBorder="1" applyProtection="1">
      <alignment vertical="center"/>
      <protection locked="0"/>
    </xf>
    <xf numFmtId="38" fontId="11" fillId="0" borderId="0" xfId="2" applyFont="1" applyFill="1" applyProtection="1">
      <alignment vertical="center"/>
      <protection locked="0"/>
    </xf>
    <xf numFmtId="38" fontId="11" fillId="0" borderId="0" xfId="2" applyFont="1" applyFill="1" applyBorder="1" applyProtection="1">
      <alignment vertical="center"/>
      <protection locked="0"/>
    </xf>
    <xf numFmtId="0" fontId="12" fillId="0" borderId="29" xfId="0" applyFont="1" applyBorder="1" applyAlignment="1" applyProtection="1">
      <alignment horizontal="center" vertical="center" wrapText="1"/>
      <protection locked="0"/>
    </xf>
    <xf numFmtId="0" fontId="12" fillId="0" borderId="56" xfId="0" applyFont="1" applyBorder="1" applyAlignment="1" applyProtection="1">
      <alignment horizontal="center" vertical="center" wrapText="1"/>
      <protection locked="0"/>
    </xf>
    <xf numFmtId="38" fontId="5" fillId="5" borderId="37" xfId="2" applyFont="1" applyFill="1" applyBorder="1" applyAlignment="1" applyProtection="1">
      <alignment vertical="center"/>
      <protection locked="0"/>
    </xf>
    <xf numFmtId="38" fontId="5" fillId="5" borderId="38" xfId="2" applyFont="1" applyFill="1" applyBorder="1" applyAlignment="1" applyProtection="1">
      <alignment vertical="center"/>
      <protection locked="0"/>
    </xf>
    <xf numFmtId="38" fontId="5" fillId="5" borderId="24" xfId="2" applyFont="1" applyFill="1" applyBorder="1" applyAlignment="1" applyProtection="1">
      <alignment vertical="center" wrapText="1"/>
      <protection locked="0"/>
    </xf>
    <xf numFmtId="38" fontId="5" fillId="5" borderId="39" xfId="2" applyFont="1" applyFill="1" applyBorder="1" applyAlignment="1" applyProtection="1">
      <alignment vertical="center"/>
      <protection locked="0"/>
    </xf>
    <xf numFmtId="38" fontId="5" fillId="5" borderId="124" xfId="2" applyFont="1" applyFill="1" applyBorder="1" applyAlignment="1" applyProtection="1">
      <alignment vertical="center"/>
      <protection locked="0"/>
    </xf>
    <xf numFmtId="38" fontId="5" fillId="5" borderId="25" xfId="2" applyFont="1" applyFill="1" applyBorder="1" applyAlignment="1" applyProtection="1">
      <alignment vertical="center" wrapText="1"/>
      <protection locked="0"/>
    </xf>
    <xf numFmtId="38" fontId="5" fillId="5" borderId="105" xfId="2" applyFont="1" applyFill="1" applyBorder="1" applyAlignment="1" applyProtection="1">
      <alignment vertical="center"/>
      <protection locked="0"/>
    </xf>
    <xf numFmtId="38" fontId="5" fillId="5" borderId="107" xfId="2" applyFont="1" applyFill="1" applyBorder="1" applyAlignment="1" applyProtection="1">
      <alignment vertical="center"/>
      <protection locked="0"/>
    </xf>
    <xf numFmtId="38" fontId="5" fillId="5" borderId="111" xfId="2" applyFont="1" applyFill="1" applyBorder="1" applyAlignment="1" applyProtection="1">
      <alignment vertical="center"/>
      <protection locked="0"/>
    </xf>
    <xf numFmtId="38" fontId="5" fillId="5" borderId="123" xfId="2" applyFont="1" applyFill="1" applyBorder="1" applyAlignment="1" applyProtection="1">
      <alignment vertical="center"/>
      <protection locked="0"/>
    </xf>
    <xf numFmtId="0" fontId="5" fillId="4" borderId="0" xfId="3" applyFont="1" applyFill="1" applyAlignment="1" applyProtection="1">
      <alignment horizontal="center" vertical="center"/>
      <protection locked="0"/>
    </xf>
    <xf numFmtId="38" fontId="5" fillId="6" borderId="24" xfId="2" applyFont="1" applyFill="1" applyBorder="1" applyAlignment="1" applyProtection="1">
      <alignment vertical="center" wrapText="1"/>
    </xf>
    <xf numFmtId="38" fontId="5" fillId="6" borderId="25" xfId="2" applyFont="1" applyFill="1" applyBorder="1" applyAlignment="1" applyProtection="1">
      <alignment vertical="center" wrapText="1"/>
    </xf>
    <xf numFmtId="38" fontId="5" fillId="6" borderId="43" xfId="2" applyFont="1" applyFill="1" applyBorder="1" applyAlignment="1" applyProtection="1">
      <alignment vertical="center" wrapText="1"/>
    </xf>
    <xf numFmtId="38" fontId="5" fillId="6" borderId="44" xfId="2" applyFont="1" applyFill="1" applyBorder="1" applyAlignment="1" applyProtection="1">
      <alignment vertical="center" wrapText="1"/>
    </xf>
    <xf numFmtId="38" fontId="5" fillId="6" borderId="70" xfId="2" applyFont="1" applyFill="1" applyBorder="1" applyAlignment="1" applyProtection="1">
      <alignment vertical="center" wrapText="1"/>
    </xf>
    <xf numFmtId="38" fontId="5" fillId="6" borderId="66" xfId="2" applyFont="1" applyFill="1" applyBorder="1" applyAlignment="1" applyProtection="1">
      <alignment vertical="center" wrapText="1"/>
    </xf>
    <xf numFmtId="38" fontId="5" fillId="6" borderId="72" xfId="2" applyFont="1" applyFill="1" applyBorder="1" applyAlignment="1" applyProtection="1">
      <alignment vertical="center" wrapText="1"/>
    </xf>
    <xf numFmtId="38" fontId="5" fillId="6" borderId="73" xfId="2" applyFont="1" applyFill="1" applyBorder="1" applyAlignment="1" applyProtection="1">
      <alignment vertical="center" wrapText="1"/>
    </xf>
    <xf numFmtId="38" fontId="5" fillId="6" borderId="65" xfId="2" applyFont="1" applyFill="1" applyBorder="1" applyAlignment="1" applyProtection="1">
      <alignment vertical="center" wrapText="1"/>
    </xf>
    <xf numFmtId="38" fontId="5" fillId="6" borderId="29" xfId="2" applyFont="1" applyFill="1" applyBorder="1" applyAlignment="1" applyProtection="1">
      <alignment vertical="center" wrapText="1"/>
    </xf>
    <xf numFmtId="38" fontId="5" fillId="6" borderId="45" xfId="2" applyFont="1" applyFill="1" applyBorder="1" applyAlignment="1" applyProtection="1">
      <alignment vertical="center" wrapText="1"/>
    </xf>
    <xf numFmtId="38" fontId="5" fillId="6" borderId="27" xfId="2" applyFont="1" applyFill="1" applyBorder="1" applyAlignment="1" applyProtection="1">
      <alignment vertical="center" wrapText="1"/>
    </xf>
    <xf numFmtId="38" fontId="5" fillId="6" borderId="71" xfId="2" applyFont="1" applyFill="1" applyBorder="1" applyAlignment="1" applyProtection="1">
      <alignment vertical="center" wrapText="1"/>
    </xf>
    <xf numFmtId="38" fontId="5" fillId="6" borderId="74" xfId="2" applyFont="1" applyFill="1" applyBorder="1" applyAlignment="1" applyProtection="1">
      <alignment vertical="center" wrapText="1"/>
    </xf>
    <xf numFmtId="38" fontId="5" fillId="6" borderId="75" xfId="2" applyFont="1" applyFill="1" applyBorder="1" applyAlignment="1" applyProtection="1">
      <alignment vertical="center" wrapText="1"/>
    </xf>
    <xf numFmtId="9" fontId="5" fillId="6" borderId="65" xfId="1" applyFont="1" applyFill="1" applyBorder="1" applyAlignment="1" applyProtection="1">
      <alignment vertical="center" wrapText="1"/>
    </xf>
    <xf numFmtId="38" fontId="5" fillId="6" borderId="67" xfId="2" applyFont="1" applyFill="1" applyBorder="1" applyAlignment="1" applyProtection="1">
      <alignment vertical="center" wrapText="1"/>
    </xf>
    <xf numFmtId="38" fontId="5" fillId="6" borderId="68" xfId="2" applyFont="1" applyFill="1" applyBorder="1" applyAlignment="1" applyProtection="1">
      <alignment vertical="center" wrapText="1"/>
    </xf>
    <xf numFmtId="38" fontId="5" fillId="6" borderId="69" xfId="0" applyNumberFormat="1" applyFont="1" applyFill="1" applyBorder="1">
      <alignment vertical="center"/>
    </xf>
    <xf numFmtId="38" fontId="5" fillId="6" borderId="68" xfId="0" applyNumberFormat="1" applyFont="1" applyFill="1" applyBorder="1" applyAlignment="1">
      <alignment vertical="center" wrapText="1"/>
    </xf>
    <xf numFmtId="38" fontId="5" fillId="6" borderId="135" xfId="2" applyFont="1" applyFill="1" applyBorder="1" applyAlignment="1" applyProtection="1">
      <alignment vertical="center" wrapText="1"/>
    </xf>
    <xf numFmtId="38" fontId="5" fillId="6" borderId="75" xfId="2" applyFont="1" applyFill="1" applyBorder="1" applyAlignment="1" applyProtection="1">
      <alignment vertical="center" shrinkToFit="1"/>
    </xf>
    <xf numFmtId="38" fontId="5" fillId="5" borderId="133" xfId="2" applyFont="1" applyFill="1" applyBorder="1" applyAlignment="1" applyProtection="1">
      <alignment vertical="center"/>
      <protection locked="0"/>
    </xf>
    <xf numFmtId="38" fontId="5" fillId="5" borderId="26" xfId="2" applyFont="1" applyFill="1" applyBorder="1" applyAlignment="1" applyProtection="1">
      <alignment vertical="center"/>
      <protection locked="0"/>
    </xf>
    <xf numFmtId="38" fontId="5" fillId="5" borderId="134" xfId="2" applyFont="1" applyFill="1" applyBorder="1" applyAlignment="1" applyProtection="1">
      <alignment vertical="center"/>
      <protection locked="0"/>
    </xf>
    <xf numFmtId="38" fontId="5" fillId="5" borderId="27" xfId="2" applyFont="1" applyFill="1" applyBorder="1" applyAlignment="1" applyProtection="1">
      <alignment vertical="center"/>
      <protection locked="0"/>
    </xf>
    <xf numFmtId="38" fontId="5" fillId="5" borderId="131" xfId="2" applyFont="1" applyFill="1" applyBorder="1" applyAlignment="1" applyProtection="1">
      <alignment vertical="center"/>
      <protection locked="0"/>
    </xf>
    <xf numFmtId="38" fontId="5" fillId="5" borderId="28" xfId="2" applyFont="1" applyFill="1" applyBorder="1" applyAlignment="1" applyProtection="1">
      <alignment vertical="center"/>
      <protection locked="0"/>
    </xf>
    <xf numFmtId="0" fontId="5" fillId="7" borderId="24" xfId="3" applyFont="1" applyFill="1" applyBorder="1" applyAlignment="1" applyProtection="1">
      <alignment horizontal="left" vertical="center" wrapText="1"/>
      <protection locked="0"/>
    </xf>
    <xf numFmtId="0" fontId="5" fillId="8" borderId="24" xfId="3" applyFont="1" applyFill="1" applyBorder="1" applyAlignment="1" applyProtection="1">
      <alignment horizontal="left" vertical="center" wrapText="1"/>
      <protection locked="0"/>
    </xf>
    <xf numFmtId="0" fontId="5" fillId="9" borderId="25" xfId="3" applyFont="1" applyFill="1" applyBorder="1" applyAlignment="1" applyProtection="1">
      <alignment horizontal="left" vertical="center" wrapText="1"/>
      <protection locked="0"/>
    </xf>
    <xf numFmtId="0" fontId="5" fillId="0" borderId="0" xfId="0" applyFont="1" applyAlignment="1" applyProtection="1">
      <alignment horizontal="center" vertical="center"/>
      <protection locked="0"/>
    </xf>
    <xf numFmtId="38" fontId="5" fillId="11" borderId="149" xfId="0" applyNumberFormat="1" applyFont="1" applyFill="1" applyBorder="1" applyAlignment="1">
      <alignment vertical="center" wrapText="1"/>
    </xf>
    <xf numFmtId="38" fontId="5" fillId="5" borderId="39" xfId="2" applyFont="1" applyFill="1" applyBorder="1" applyAlignment="1" applyProtection="1">
      <alignment vertical="center"/>
    </xf>
    <xf numFmtId="38" fontId="5" fillId="5" borderId="31" xfId="2" applyFont="1" applyFill="1" applyBorder="1" applyAlignment="1" applyProtection="1">
      <alignment vertical="center"/>
    </xf>
    <xf numFmtId="0" fontId="13" fillId="10" borderId="82" xfId="3" applyFont="1" applyFill="1" applyBorder="1" applyAlignment="1" applyProtection="1">
      <alignment vertical="center" wrapText="1"/>
      <protection locked="0"/>
    </xf>
    <xf numFmtId="0" fontId="13" fillId="10" borderId="155" xfId="3" applyFont="1" applyFill="1" applyBorder="1" applyAlignment="1" applyProtection="1">
      <alignment vertical="center" wrapText="1"/>
      <protection locked="0"/>
    </xf>
    <xf numFmtId="38" fontId="5" fillId="0" borderId="0" xfId="0" applyNumberFormat="1" applyFont="1">
      <alignment vertical="center"/>
    </xf>
    <xf numFmtId="0" fontId="5" fillId="11" borderId="31" xfId="3" applyFont="1" applyFill="1" applyBorder="1" applyAlignment="1" applyProtection="1">
      <alignment horizontal="left" vertical="center" wrapText="1"/>
      <protection locked="0"/>
    </xf>
    <xf numFmtId="0" fontId="12" fillId="11" borderId="17" xfId="3" applyFont="1" applyFill="1" applyBorder="1" applyAlignment="1" applyProtection="1">
      <alignment horizontal="center" vertical="center"/>
      <protection locked="0"/>
    </xf>
    <xf numFmtId="0" fontId="5" fillId="11" borderId="24" xfId="3" applyFont="1" applyFill="1" applyBorder="1" applyAlignment="1" applyProtection="1">
      <alignment horizontal="left" vertical="center" wrapText="1"/>
      <protection locked="0"/>
    </xf>
    <xf numFmtId="38" fontId="5" fillId="11" borderId="24" xfId="2" applyFont="1" applyFill="1" applyBorder="1" applyAlignment="1" applyProtection="1">
      <alignment vertical="center"/>
    </xf>
    <xf numFmtId="38" fontId="5" fillId="11" borderId="24" xfId="2" applyFont="1" applyFill="1" applyBorder="1" applyAlignment="1" applyProtection="1">
      <alignment vertical="center" wrapText="1"/>
      <protection locked="0"/>
    </xf>
    <xf numFmtId="38" fontId="5" fillId="11" borderId="17" xfId="2" applyFont="1" applyFill="1" applyBorder="1" applyAlignment="1" applyProtection="1">
      <alignment vertical="center"/>
    </xf>
    <xf numFmtId="0" fontId="5" fillId="11" borderId="17" xfId="3" applyFont="1" applyFill="1" applyBorder="1" applyAlignment="1" applyProtection="1">
      <alignment horizontal="left" vertical="center" wrapText="1"/>
      <protection locked="0"/>
    </xf>
    <xf numFmtId="0" fontId="7" fillId="0" borderId="0" xfId="0" applyFont="1" applyProtection="1">
      <alignment vertical="center"/>
      <protection locked="0"/>
    </xf>
    <xf numFmtId="38" fontId="5" fillId="6" borderId="10" xfId="2" applyFont="1" applyFill="1" applyBorder="1" applyAlignment="1" applyProtection="1">
      <alignment vertical="center" wrapText="1"/>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8" fillId="0" borderId="4" xfId="0" applyFont="1" applyBorder="1" applyAlignment="1" applyProtection="1">
      <alignment horizontal="center" vertical="center" wrapText="1"/>
      <protection locked="0"/>
    </xf>
    <xf numFmtId="0" fontId="8" fillId="0" borderId="46" xfId="0" applyFont="1" applyBorder="1" applyAlignment="1" applyProtection="1">
      <alignment horizontal="center" vertical="center" wrapText="1"/>
      <protection locked="0"/>
    </xf>
    <xf numFmtId="0" fontId="8" fillId="0" borderId="54"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7" fillId="0" borderId="0" xfId="3" applyFont="1" applyAlignment="1" applyProtection="1">
      <alignment vertical="center" wrapText="1"/>
      <protection locked="0"/>
    </xf>
    <xf numFmtId="38" fontId="10" fillId="5" borderId="35" xfId="2" applyFont="1" applyFill="1" applyBorder="1" applyAlignment="1" applyProtection="1">
      <alignment vertical="center"/>
      <protection locked="0"/>
    </xf>
    <xf numFmtId="38" fontId="10" fillId="5" borderId="36" xfId="2" applyFont="1" applyFill="1" applyBorder="1" applyAlignment="1" applyProtection="1">
      <alignment vertical="center"/>
      <protection locked="0"/>
    </xf>
    <xf numFmtId="0" fontId="5" fillId="5" borderId="8" xfId="0" applyFont="1" applyFill="1" applyBorder="1" applyAlignment="1" applyProtection="1">
      <alignment horizontal="left" vertical="center"/>
      <protection locked="0"/>
    </xf>
    <xf numFmtId="38" fontId="5" fillId="5" borderId="2" xfId="2" applyFont="1" applyFill="1" applyBorder="1" applyAlignment="1" applyProtection="1">
      <alignment vertical="center"/>
      <protection locked="0"/>
    </xf>
    <xf numFmtId="38" fontId="5" fillId="5" borderId="1" xfId="2" applyFont="1" applyFill="1" applyBorder="1" applyAlignment="1" applyProtection="1">
      <alignment vertical="center"/>
      <protection locked="0"/>
    </xf>
    <xf numFmtId="0" fontId="5" fillId="5" borderId="8" xfId="0" applyFont="1" applyFill="1" applyBorder="1" applyAlignment="1" applyProtection="1">
      <alignment horizontal="center" vertical="center" shrinkToFit="1"/>
      <protection locked="0"/>
    </xf>
    <xf numFmtId="0" fontId="5" fillId="5" borderId="8" xfId="0" applyFont="1" applyFill="1" applyBorder="1" applyAlignment="1" applyProtection="1">
      <alignment horizontal="right" vertical="center"/>
      <protection locked="0"/>
    </xf>
    <xf numFmtId="0" fontId="5" fillId="5" borderId="33" xfId="0" applyFont="1" applyFill="1" applyBorder="1" applyProtection="1">
      <alignment vertical="center"/>
      <protection locked="0"/>
    </xf>
    <xf numFmtId="38" fontId="5" fillId="5" borderId="77" xfId="2" applyFont="1" applyFill="1" applyBorder="1" applyAlignment="1" applyProtection="1">
      <alignment vertical="center"/>
      <protection locked="0"/>
    </xf>
    <xf numFmtId="38" fontId="5" fillId="5" borderId="22" xfId="2" applyFont="1" applyFill="1" applyBorder="1" applyAlignment="1" applyProtection="1">
      <alignment vertical="center"/>
      <protection locked="0"/>
    </xf>
    <xf numFmtId="0" fontId="8" fillId="0" borderId="41" xfId="0" applyFont="1" applyBorder="1" applyAlignment="1" applyProtection="1">
      <alignment vertical="center" wrapText="1"/>
      <protection locked="0"/>
    </xf>
    <xf numFmtId="38" fontId="10" fillId="5" borderId="78" xfId="2" applyFont="1" applyFill="1" applyBorder="1" applyAlignment="1" applyProtection="1">
      <alignment vertical="center"/>
      <protection locked="0"/>
    </xf>
    <xf numFmtId="38" fontId="10" fillId="5" borderId="79" xfId="2" applyFont="1" applyFill="1" applyBorder="1" applyAlignment="1" applyProtection="1">
      <alignment vertical="center"/>
      <protection locked="0"/>
    </xf>
    <xf numFmtId="38" fontId="10" fillId="5" borderId="14" xfId="2" applyFont="1" applyFill="1" applyBorder="1" applyAlignment="1" applyProtection="1">
      <alignment vertical="center"/>
      <protection locked="0"/>
    </xf>
    <xf numFmtId="38" fontId="5" fillId="6" borderId="31" xfId="2" applyFont="1" applyFill="1" applyBorder="1" applyAlignment="1" applyProtection="1">
      <alignment vertical="center"/>
      <protection locked="0"/>
    </xf>
    <xf numFmtId="38" fontId="5" fillId="6" borderId="39" xfId="2" applyFont="1" applyFill="1" applyBorder="1" applyAlignment="1" applyProtection="1">
      <alignment vertical="center"/>
      <protection locked="0"/>
    </xf>
    <xf numFmtId="38" fontId="5" fillId="6" borderId="11" xfId="2" applyFont="1" applyFill="1" applyBorder="1" applyAlignment="1" applyProtection="1">
      <alignment vertical="center"/>
      <protection locked="0"/>
    </xf>
    <xf numFmtId="9" fontId="5" fillId="12" borderId="74" xfId="1" applyFont="1" applyFill="1" applyBorder="1" applyAlignment="1" applyProtection="1">
      <alignment horizontal="center" vertical="center"/>
    </xf>
    <xf numFmtId="38" fontId="7" fillId="0" borderId="0" xfId="2" applyFont="1" applyFill="1" applyBorder="1" applyAlignment="1" applyProtection="1">
      <alignment vertical="center" wrapText="1"/>
    </xf>
    <xf numFmtId="0" fontId="8" fillId="7" borderId="118" xfId="3" applyFont="1" applyFill="1" applyBorder="1" applyAlignment="1" applyProtection="1">
      <alignment horizontal="left" vertical="center" wrapText="1"/>
      <protection locked="0"/>
    </xf>
    <xf numFmtId="0" fontId="8" fillId="7" borderId="31" xfId="3" applyFont="1" applyFill="1" applyBorder="1" applyAlignment="1" applyProtection="1">
      <alignment horizontal="left" vertical="center" wrapText="1"/>
      <protection locked="0"/>
    </xf>
    <xf numFmtId="0" fontId="5" fillId="5" borderId="140" xfId="0" applyFont="1" applyFill="1" applyBorder="1" applyAlignment="1">
      <alignment vertical="center" wrapText="1"/>
    </xf>
    <xf numFmtId="0" fontId="5" fillId="5" borderId="142" xfId="0" applyFont="1" applyFill="1" applyBorder="1" applyAlignment="1">
      <alignment vertical="center" wrapText="1"/>
    </xf>
    <xf numFmtId="0" fontId="5" fillId="5" borderId="106" xfId="0" applyFont="1" applyFill="1" applyBorder="1" applyAlignment="1">
      <alignment vertical="center" wrapText="1"/>
    </xf>
    <xf numFmtId="0" fontId="5" fillId="5" borderId="107" xfId="0" applyFont="1" applyFill="1" applyBorder="1" applyAlignment="1">
      <alignment vertical="center" wrapText="1"/>
    </xf>
    <xf numFmtId="0" fontId="10" fillId="5" borderId="104" xfId="3" applyFont="1" applyFill="1" applyBorder="1" applyAlignment="1" applyProtection="1">
      <alignment vertical="center" wrapText="1"/>
      <protection locked="0"/>
    </xf>
    <xf numFmtId="0" fontId="10" fillId="5" borderId="105" xfId="3" applyFont="1" applyFill="1" applyBorder="1" applyAlignment="1" applyProtection="1">
      <alignment vertical="center" wrapText="1"/>
      <protection locked="0"/>
    </xf>
    <xf numFmtId="0" fontId="10" fillId="5" borderId="106" xfId="3" applyFont="1" applyFill="1" applyBorder="1" applyAlignment="1" applyProtection="1">
      <alignment vertical="center" wrapText="1"/>
      <protection locked="0"/>
    </xf>
    <xf numFmtId="0" fontId="10" fillId="5" borderId="107" xfId="3" applyFont="1" applyFill="1" applyBorder="1" applyAlignment="1" applyProtection="1">
      <alignment vertical="center" wrapText="1"/>
      <protection locked="0"/>
    </xf>
    <xf numFmtId="0" fontId="8" fillId="8" borderId="140" xfId="3" applyFont="1" applyFill="1" applyBorder="1" applyAlignment="1" applyProtection="1">
      <alignment horizontal="left" vertical="center" wrapText="1"/>
      <protection locked="0"/>
    </xf>
    <xf numFmtId="0" fontId="8" fillId="8" borderId="118" xfId="3" applyFont="1" applyFill="1" applyBorder="1" applyAlignment="1" applyProtection="1">
      <alignment horizontal="left" vertical="center" wrapText="1"/>
      <protection locked="0"/>
    </xf>
    <xf numFmtId="0" fontId="8" fillId="8" borderId="31" xfId="3" applyFont="1" applyFill="1" applyBorder="1" applyAlignment="1" applyProtection="1">
      <alignment horizontal="left" vertical="center" wrapText="1"/>
      <protection locked="0"/>
    </xf>
    <xf numFmtId="0" fontId="5" fillId="5" borderId="104" xfId="0" applyFont="1" applyFill="1" applyBorder="1" applyAlignment="1">
      <alignment vertical="center" wrapText="1"/>
    </xf>
    <xf numFmtId="0" fontId="5" fillId="5" borderId="105" xfId="0" applyFont="1" applyFill="1" applyBorder="1" applyAlignment="1">
      <alignment vertical="center" wrapText="1"/>
    </xf>
    <xf numFmtId="38" fontId="7" fillId="0" borderId="118" xfId="2" applyFont="1" applyFill="1" applyBorder="1" applyAlignment="1" applyProtection="1">
      <alignment vertical="center" wrapText="1"/>
    </xf>
    <xf numFmtId="0" fontId="5" fillId="5" borderId="0" xfId="4" applyFont="1" applyFill="1" applyAlignment="1" applyProtection="1">
      <alignment horizontal="left" vertical="center" shrinkToFit="1"/>
      <protection locked="0"/>
    </xf>
    <xf numFmtId="0" fontId="5" fillId="5" borderId="0" xfId="0" applyFont="1" applyFill="1" applyAlignment="1">
      <alignment horizontal="left" vertical="center" shrinkToFit="1"/>
    </xf>
    <xf numFmtId="38" fontId="5" fillId="0" borderId="82" xfId="2" applyFont="1" applyFill="1" applyBorder="1" applyAlignment="1" applyProtection="1">
      <alignment horizontal="center" vertical="center"/>
      <protection locked="0"/>
    </xf>
    <xf numFmtId="38" fontId="5" fillId="0" borderId="31" xfId="2" applyFont="1" applyFill="1" applyBorder="1" applyAlignment="1" applyProtection="1">
      <alignment horizontal="center" vertical="center"/>
      <protection locked="0"/>
    </xf>
    <xf numFmtId="38" fontId="5" fillId="0" borderId="146" xfId="2" applyFont="1" applyFill="1" applyBorder="1" applyAlignment="1" applyProtection="1">
      <alignment horizontal="center" vertical="center"/>
      <protection locked="0"/>
    </xf>
    <xf numFmtId="0" fontId="10" fillId="0" borderId="108" xfId="3" applyFont="1" applyBorder="1" applyAlignment="1" applyProtection="1">
      <alignment vertical="center" wrapText="1"/>
      <protection locked="0"/>
    </xf>
    <xf numFmtId="0" fontId="10" fillId="0" borderId="109" xfId="3" applyFont="1" applyBorder="1" applyAlignment="1" applyProtection="1">
      <alignment vertical="center" wrapText="1"/>
      <protection locked="0"/>
    </xf>
    <xf numFmtId="0" fontId="5" fillId="2" borderId="102" xfId="3" applyFont="1" applyFill="1" applyBorder="1" applyAlignment="1" applyProtection="1">
      <alignment horizontal="center" vertical="center"/>
      <protection locked="0"/>
    </xf>
    <xf numFmtId="0" fontId="5" fillId="2" borderId="103" xfId="3" applyFont="1" applyFill="1" applyBorder="1" applyAlignment="1" applyProtection="1">
      <alignment horizontal="center" vertical="center"/>
      <protection locked="0"/>
    </xf>
    <xf numFmtId="0" fontId="5" fillId="11" borderId="120" xfId="3" applyFont="1" applyFill="1" applyBorder="1" applyAlignment="1" applyProtection="1">
      <alignment horizontal="center" vertical="center"/>
      <protection locked="0"/>
    </xf>
    <xf numFmtId="0" fontId="5" fillId="11" borderId="121" xfId="3" applyFont="1" applyFill="1" applyBorder="1" applyAlignment="1" applyProtection="1">
      <alignment horizontal="center" vertical="center"/>
      <protection locked="0"/>
    </xf>
    <xf numFmtId="0" fontId="12" fillId="2" borderId="0" xfId="6" applyFont="1" applyFill="1" applyAlignment="1" applyProtection="1">
      <alignment horizontal="left" vertical="top" wrapText="1"/>
      <protection locked="0"/>
    </xf>
    <xf numFmtId="0" fontId="12" fillId="2" borderId="0" xfId="6" applyFont="1" applyFill="1" applyAlignment="1" applyProtection="1">
      <alignment horizontal="left" vertical="top"/>
      <protection locked="0"/>
    </xf>
    <xf numFmtId="0" fontId="5" fillId="0" borderId="112" xfId="3" applyFont="1" applyBorder="1" applyAlignment="1" applyProtection="1">
      <alignment horizontal="center" vertical="center" wrapText="1"/>
      <protection locked="0"/>
    </xf>
    <xf numFmtId="0" fontId="5" fillId="0" borderId="113" xfId="3" applyFont="1" applyBorder="1" applyAlignment="1" applyProtection="1">
      <alignment horizontal="center" vertical="center" wrapText="1"/>
      <protection locked="0"/>
    </xf>
    <xf numFmtId="0" fontId="5" fillId="11" borderId="114" xfId="3" applyFont="1" applyFill="1" applyBorder="1" applyAlignment="1" applyProtection="1">
      <alignment horizontal="center" vertical="center" wrapText="1"/>
      <protection locked="0"/>
    </xf>
    <xf numFmtId="0" fontId="5" fillId="11" borderId="115" xfId="3" applyFont="1" applyFill="1" applyBorder="1" applyAlignment="1" applyProtection="1">
      <alignment horizontal="center" vertical="center" wrapText="1"/>
      <protection locked="0"/>
    </xf>
    <xf numFmtId="0" fontId="5" fillId="11" borderId="116" xfId="3" applyFont="1" applyFill="1" applyBorder="1" applyAlignment="1" applyProtection="1">
      <alignment horizontal="center" vertical="center" wrapText="1"/>
      <protection locked="0"/>
    </xf>
    <xf numFmtId="0" fontId="5" fillId="11" borderId="117" xfId="3" applyFont="1" applyFill="1" applyBorder="1" applyAlignment="1" applyProtection="1">
      <alignment horizontal="center" vertical="center" wrapText="1"/>
      <protection locked="0"/>
    </xf>
    <xf numFmtId="38" fontId="5" fillId="11" borderId="31" xfId="2" applyFont="1" applyFill="1" applyBorder="1" applyAlignment="1" applyProtection="1">
      <alignment vertical="center" wrapText="1"/>
    </xf>
    <xf numFmtId="38" fontId="5" fillId="11" borderId="17" xfId="2" applyFont="1" applyFill="1" applyBorder="1" applyAlignment="1" applyProtection="1">
      <alignment vertical="center" wrapText="1"/>
    </xf>
    <xf numFmtId="0" fontId="8" fillId="9" borderId="118" xfId="3" applyFont="1" applyFill="1" applyBorder="1" applyAlignment="1" applyProtection="1">
      <alignment horizontal="left" vertical="center" wrapText="1"/>
      <protection locked="0"/>
    </xf>
    <xf numFmtId="0" fontId="8" fillId="9" borderId="31" xfId="3" applyFont="1" applyFill="1" applyBorder="1" applyAlignment="1" applyProtection="1">
      <alignment horizontal="left" vertical="center" wrapText="1"/>
      <protection locked="0"/>
    </xf>
    <xf numFmtId="0" fontId="5" fillId="11" borderId="108" xfId="3" applyFont="1" applyFill="1" applyBorder="1" applyAlignment="1" applyProtection="1">
      <alignment horizontal="center" vertical="center"/>
      <protection locked="0"/>
    </xf>
    <xf numFmtId="0" fontId="5" fillId="11" borderId="109" xfId="3" applyFont="1" applyFill="1" applyBorder="1" applyAlignment="1" applyProtection="1">
      <alignment horizontal="center" vertical="center"/>
      <protection locked="0"/>
    </xf>
    <xf numFmtId="0" fontId="5" fillId="0" borderId="110" xfId="3" applyFont="1" applyBorder="1" applyAlignment="1" applyProtection="1">
      <alignment horizontal="center" vertical="center" wrapText="1"/>
      <protection locked="0"/>
    </xf>
    <xf numFmtId="0" fontId="5" fillId="0" borderId="111" xfId="3" applyFont="1" applyBorder="1" applyAlignment="1" applyProtection="1">
      <alignment horizontal="center" vertical="center" wrapText="1"/>
      <protection locked="0"/>
    </xf>
    <xf numFmtId="0" fontId="5" fillId="5" borderId="0" xfId="3" applyFont="1" applyFill="1" applyAlignment="1" applyProtection="1">
      <alignment horizontal="right" vertical="center"/>
      <protection locked="0"/>
    </xf>
    <xf numFmtId="0" fontId="5" fillId="0" borderId="106" xfId="3" applyFont="1" applyBorder="1" applyAlignment="1" applyProtection="1">
      <alignment horizontal="center" vertical="center" wrapText="1"/>
      <protection locked="0"/>
    </xf>
    <xf numFmtId="0" fontId="5" fillId="0" borderId="107" xfId="3" applyFont="1" applyBorder="1" applyAlignment="1" applyProtection="1">
      <alignment horizontal="center" vertical="center" wrapText="1"/>
      <protection locked="0"/>
    </xf>
    <xf numFmtId="38" fontId="5" fillId="11" borderId="145" xfId="2" applyFont="1" applyFill="1" applyBorder="1" applyAlignment="1" applyProtection="1">
      <alignment vertical="center" wrapText="1"/>
    </xf>
    <xf numFmtId="0" fontId="19" fillId="2" borderId="0" xfId="3" applyFont="1" applyFill="1" applyAlignment="1" applyProtection="1">
      <alignment horizontal="center" vertical="center" wrapText="1"/>
      <protection locked="0"/>
    </xf>
    <xf numFmtId="0" fontId="19" fillId="2" borderId="0" xfId="3" applyFont="1" applyFill="1" applyAlignment="1" applyProtection="1">
      <alignment horizontal="center" vertical="center"/>
      <protection locked="0"/>
    </xf>
    <xf numFmtId="0" fontId="5" fillId="0" borderId="102" xfId="3" applyFont="1" applyBorder="1" applyAlignment="1" applyProtection="1">
      <alignment horizontal="center" vertical="center" wrapText="1"/>
      <protection locked="0"/>
    </xf>
    <xf numFmtId="0" fontId="5" fillId="0" borderId="103" xfId="3" applyFont="1" applyBorder="1" applyAlignment="1" applyProtection="1">
      <alignment horizontal="center" vertical="center" wrapText="1"/>
      <protection locked="0"/>
    </xf>
    <xf numFmtId="0" fontId="5" fillId="5" borderId="0" xfId="0" applyFont="1" applyFill="1" applyAlignment="1" applyProtection="1">
      <alignment horizontal="right" vertical="center"/>
      <protection locked="0"/>
    </xf>
    <xf numFmtId="0" fontId="6" fillId="0" borderId="0" xfId="0" applyFont="1" applyAlignment="1" applyProtection="1">
      <alignment horizontal="center" vertical="center"/>
      <protection locked="0"/>
    </xf>
    <xf numFmtId="0" fontId="5" fillId="0" borderId="83" xfId="0" applyFont="1" applyBorder="1" applyProtection="1">
      <alignment vertical="center"/>
      <protection locked="0"/>
    </xf>
    <xf numFmtId="0" fontId="5" fillId="0" borderId="0" xfId="0" applyFont="1" applyAlignment="1" applyProtection="1">
      <alignment horizontal="left" vertical="center" wrapText="1"/>
      <protection locked="0"/>
    </xf>
    <xf numFmtId="0" fontId="5" fillId="0" borderId="0" xfId="0" applyFont="1" applyAlignment="1" applyProtection="1">
      <alignment vertical="center" wrapText="1"/>
      <protection locked="0"/>
    </xf>
    <xf numFmtId="0" fontId="8" fillId="2" borderId="0" xfId="3" applyFont="1" applyFill="1" applyAlignment="1" applyProtection="1">
      <alignment horizontal="left" vertical="center"/>
      <protection locked="0"/>
    </xf>
    <xf numFmtId="0" fontId="5" fillId="0" borderId="42" xfId="0" applyFont="1" applyBorder="1" applyAlignment="1" applyProtection="1">
      <alignment horizontal="right" vertical="center"/>
      <protection locked="0"/>
    </xf>
    <xf numFmtId="0" fontId="5" fillId="0" borderId="147" xfId="0" applyFont="1" applyBorder="1" applyAlignment="1" applyProtection="1">
      <alignment horizontal="center" vertical="center"/>
      <protection locked="0"/>
    </xf>
    <xf numFmtId="0" fontId="5" fillId="0" borderId="148" xfId="0" applyFont="1" applyBorder="1" applyAlignment="1" applyProtection="1">
      <alignment horizontal="center" vertical="center"/>
      <protection locked="0"/>
    </xf>
    <xf numFmtId="38" fontId="5" fillId="11" borderId="160" xfId="0" applyNumberFormat="1" applyFont="1" applyFill="1" applyBorder="1" applyAlignment="1" applyProtection="1">
      <alignment horizontal="right" vertical="center"/>
      <protection locked="0"/>
    </xf>
    <xf numFmtId="0" fontId="5" fillId="11" borderId="161" xfId="0" applyFont="1" applyFill="1" applyBorder="1" applyAlignment="1" applyProtection="1">
      <alignment horizontal="right" vertical="center"/>
      <protection locked="0"/>
    </xf>
    <xf numFmtId="0" fontId="5" fillId="0" borderId="0" xfId="0" applyFont="1" applyProtection="1">
      <alignment vertical="center"/>
      <protection locked="0"/>
    </xf>
    <xf numFmtId="0" fontId="12" fillId="0" borderId="23" xfId="0" applyFont="1" applyBorder="1" applyAlignment="1" applyProtection="1">
      <alignment horizontal="center" vertical="center"/>
      <protection locked="0"/>
    </xf>
    <xf numFmtId="0" fontId="12" fillId="0" borderId="61" xfId="0" applyFont="1" applyBorder="1" applyAlignment="1" applyProtection="1">
      <alignment horizontal="center" vertical="center"/>
      <protection locked="0"/>
    </xf>
    <xf numFmtId="38" fontId="5" fillId="0" borderId="125" xfId="2" applyFont="1" applyFill="1" applyBorder="1" applyAlignment="1" applyProtection="1">
      <alignment vertical="center" wrapText="1"/>
      <protection locked="0"/>
    </xf>
    <xf numFmtId="38" fontId="5" fillId="0" borderId="126" xfId="2" applyFont="1" applyFill="1" applyBorder="1" applyAlignment="1" applyProtection="1">
      <alignment vertical="center" wrapText="1"/>
      <protection locked="0"/>
    </xf>
    <xf numFmtId="38" fontId="5" fillId="0" borderId="127" xfId="2" applyFont="1" applyFill="1" applyBorder="1" applyAlignment="1" applyProtection="1">
      <alignment vertical="center" wrapText="1"/>
      <protection locked="0"/>
    </xf>
    <xf numFmtId="38" fontId="5" fillId="0" borderId="128" xfId="2" applyFont="1" applyFill="1" applyBorder="1" applyAlignment="1" applyProtection="1">
      <alignment vertical="center" wrapText="1"/>
      <protection locked="0"/>
    </xf>
    <xf numFmtId="38" fontId="5" fillId="0" borderId="94" xfId="2" applyFont="1" applyFill="1" applyBorder="1" applyAlignment="1" applyProtection="1">
      <alignment vertical="center" wrapText="1"/>
      <protection locked="0"/>
    </xf>
    <xf numFmtId="38" fontId="5" fillId="0" borderId="129" xfId="2" applyFont="1" applyFill="1" applyBorder="1" applyAlignment="1" applyProtection="1">
      <alignment vertical="center" wrapText="1"/>
      <protection locked="0"/>
    </xf>
    <xf numFmtId="0" fontId="8" fillId="0" borderId="0" xfId="0" applyFont="1" applyProtection="1">
      <alignment vertical="center"/>
      <protection locked="0"/>
    </xf>
    <xf numFmtId="0" fontId="13" fillId="0" borderId="13" xfId="0" applyFont="1" applyBorder="1" applyAlignment="1" applyProtection="1">
      <alignment horizontal="center" vertical="center" wrapText="1"/>
      <protection locked="0"/>
    </xf>
    <xf numFmtId="0" fontId="13" fillId="0" borderId="150"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0" fontId="8" fillId="0" borderId="151" xfId="0" applyFont="1" applyBorder="1" applyAlignment="1" applyProtection="1">
      <alignment horizontal="center" vertical="center" wrapText="1"/>
      <protection locked="0"/>
    </xf>
    <xf numFmtId="38" fontId="5" fillId="0" borderId="156" xfId="2" applyFont="1" applyFill="1" applyBorder="1" applyAlignment="1" applyProtection="1">
      <alignment horizontal="center" vertical="center"/>
      <protection locked="0"/>
    </xf>
    <xf numFmtId="38" fontId="5" fillId="0" borderId="126" xfId="2" applyFont="1" applyFill="1" applyBorder="1" applyAlignment="1" applyProtection="1">
      <alignment horizontal="center" vertical="center"/>
      <protection locked="0"/>
    </xf>
    <xf numFmtId="38" fontId="5" fillId="0" borderId="127" xfId="2" applyFont="1" applyFill="1" applyBorder="1" applyAlignment="1" applyProtection="1">
      <alignment horizontal="center" vertical="center"/>
      <protection locked="0"/>
    </xf>
    <xf numFmtId="38" fontId="5" fillId="0" borderId="93" xfId="2" applyFont="1" applyFill="1" applyBorder="1" applyAlignment="1" applyProtection="1">
      <alignment horizontal="center" vertical="center"/>
      <protection locked="0"/>
    </xf>
    <xf numFmtId="38" fontId="5" fillId="0" borderId="94" xfId="2" applyFont="1" applyFill="1" applyBorder="1" applyAlignment="1" applyProtection="1">
      <alignment horizontal="center" vertical="center"/>
      <protection locked="0"/>
    </xf>
    <xf numFmtId="38" fontId="5" fillId="0" borderId="129" xfId="2" applyFont="1" applyFill="1" applyBorder="1" applyAlignment="1" applyProtection="1">
      <alignment horizontal="center" vertical="center"/>
      <protection locked="0"/>
    </xf>
    <xf numFmtId="38" fontId="5" fillId="0" borderId="157" xfId="2" applyFont="1" applyFill="1" applyBorder="1" applyAlignment="1" applyProtection="1">
      <alignment horizontal="center" vertical="center"/>
      <protection locked="0"/>
    </xf>
    <xf numFmtId="38" fontId="5" fillId="0" borderId="158" xfId="2" applyFont="1" applyFill="1" applyBorder="1" applyAlignment="1" applyProtection="1">
      <alignment horizontal="center" vertical="center"/>
      <protection locked="0"/>
    </xf>
    <xf numFmtId="38" fontId="5" fillId="0" borderId="159" xfId="2" applyFont="1" applyFill="1" applyBorder="1" applyAlignment="1" applyProtection="1">
      <alignment horizontal="center" vertical="center"/>
      <protection locked="0"/>
    </xf>
    <xf numFmtId="0" fontId="5" fillId="0" borderId="42" xfId="0" applyFont="1" applyBorder="1" applyAlignment="1" applyProtection="1">
      <alignment horizontal="left" vertical="center" wrapText="1"/>
      <protection locked="0"/>
    </xf>
    <xf numFmtId="0" fontId="5" fillId="0" borderId="99" xfId="0" applyFont="1" applyBorder="1" applyAlignment="1" applyProtection="1">
      <alignment horizontal="center" vertical="center" wrapText="1"/>
      <protection locked="0"/>
    </xf>
    <xf numFmtId="0" fontId="5" fillId="0" borderId="100" xfId="0" applyFont="1" applyBorder="1" applyAlignment="1" applyProtection="1">
      <alignment horizontal="center" vertical="center" wrapText="1"/>
      <protection locked="0"/>
    </xf>
    <xf numFmtId="0" fontId="5" fillId="0" borderId="60" xfId="0" applyFont="1" applyBorder="1" applyAlignment="1" applyProtection="1">
      <alignment horizontal="center" vertical="center" wrapText="1"/>
      <protection locked="0"/>
    </xf>
    <xf numFmtId="0" fontId="13" fillId="0" borderId="54" xfId="0" applyFont="1" applyBorder="1" applyAlignment="1" applyProtection="1">
      <alignment horizontal="center" vertical="center" wrapText="1"/>
      <protection locked="0"/>
    </xf>
    <xf numFmtId="0" fontId="8" fillId="0" borderId="86"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38" fontId="5" fillId="6" borderId="10" xfId="0" applyNumberFormat="1" applyFont="1" applyFill="1" applyBorder="1" applyAlignment="1">
      <alignment vertical="center" wrapText="1"/>
    </xf>
    <xf numFmtId="38" fontId="5" fillId="6" borderId="81" xfId="0" applyNumberFormat="1" applyFont="1" applyFill="1" applyBorder="1" applyAlignment="1">
      <alignment vertical="center" wrapText="1"/>
    </xf>
    <xf numFmtId="38" fontId="11" fillId="0" borderId="90" xfId="2" applyFont="1" applyFill="1" applyBorder="1" applyProtection="1">
      <alignment vertical="center"/>
      <protection locked="0"/>
    </xf>
    <xf numFmtId="38" fontId="11" fillId="0" borderId="91" xfId="2" applyFont="1" applyFill="1" applyBorder="1" applyProtection="1">
      <alignment vertical="center"/>
      <protection locked="0"/>
    </xf>
    <xf numFmtId="38" fontId="11" fillId="0" borderId="92" xfId="2" applyFont="1" applyFill="1" applyBorder="1" applyProtection="1">
      <alignment vertical="center"/>
      <protection locked="0"/>
    </xf>
    <xf numFmtId="38" fontId="11" fillId="0" borderId="93" xfId="2" applyFont="1" applyFill="1" applyBorder="1" applyProtection="1">
      <alignment vertical="center"/>
      <protection locked="0"/>
    </xf>
    <xf numFmtId="38" fontId="11" fillId="0" borderId="94" xfId="2" applyFont="1" applyFill="1" applyBorder="1" applyProtection="1">
      <alignment vertical="center"/>
      <protection locked="0"/>
    </xf>
    <xf numFmtId="38" fontId="11" fillId="0" borderId="95" xfId="2" applyFont="1" applyFill="1" applyBorder="1" applyProtection="1">
      <alignment vertical="center"/>
      <protection locked="0"/>
    </xf>
    <xf numFmtId="38" fontId="11" fillId="0" borderId="96" xfId="2" applyFont="1" applyFill="1" applyBorder="1" applyProtection="1">
      <alignment vertical="center"/>
      <protection locked="0"/>
    </xf>
    <xf numFmtId="38" fontId="11" fillId="0" borderId="97" xfId="2" applyFont="1" applyFill="1" applyBorder="1" applyProtection="1">
      <alignment vertical="center"/>
      <protection locked="0"/>
    </xf>
    <xf numFmtId="38" fontId="11" fillId="0" borderId="98" xfId="2" applyFont="1" applyFill="1" applyBorder="1" applyProtection="1">
      <alignment vertical="center"/>
      <protection locked="0"/>
    </xf>
    <xf numFmtId="0" fontId="5" fillId="0" borderId="136" xfId="0" applyFont="1" applyBorder="1" applyProtection="1">
      <alignment vertical="center"/>
      <protection locked="0"/>
    </xf>
    <xf numFmtId="0" fontId="5" fillId="0" borderId="137" xfId="0" applyFont="1" applyBorder="1" applyProtection="1">
      <alignment vertical="center"/>
      <protection locked="0"/>
    </xf>
    <xf numFmtId="0" fontId="5" fillId="0" borderId="138" xfId="0" applyFont="1" applyBorder="1" applyProtection="1">
      <alignment vertical="center"/>
      <protection locked="0"/>
    </xf>
    <xf numFmtId="38" fontId="5" fillId="12" borderId="10" xfId="2" applyFont="1" applyFill="1" applyBorder="1" applyAlignment="1" applyProtection="1">
      <alignment horizontal="right" vertical="center"/>
      <protection locked="0"/>
    </xf>
    <xf numFmtId="38" fontId="5" fillId="12" borderId="154" xfId="2" applyFont="1" applyFill="1" applyBorder="1" applyAlignment="1" applyProtection="1">
      <alignment horizontal="right" vertical="center"/>
      <protection locked="0"/>
    </xf>
    <xf numFmtId="0" fontId="5" fillId="0" borderId="9" xfId="0" applyFont="1" applyBorder="1" applyAlignment="1" applyProtection="1">
      <alignment horizontal="center" vertical="center"/>
      <protection locked="0"/>
    </xf>
    <xf numFmtId="0" fontId="5" fillId="0" borderId="81" xfId="0" applyFont="1" applyBorder="1" applyAlignment="1" applyProtection="1">
      <alignment horizontal="center" vertical="center"/>
      <protection locked="0"/>
    </xf>
    <xf numFmtId="38" fontId="5" fillId="3" borderId="9" xfId="0" applyNumberFormat="1" applyFont="1" applyFill="1" applyBorder="1">
      <alignment vertical="center"/>
    </xf>
    <xf numFmtId="38" fontId="5" fillId="3" borderId="80" xfId="0" applyNumberFormat="1" applyFont="1" applyFill="1" applyBorder="1">
      <alignment vertical="center"/>
    </xf>
    <xf numFmtId="0" fontId="5" fillId="0" borderId="9" xfId="0" applyFont="1" applyBorder="1" applyAlignment="1" applyProtection="1">
      <alignment horizontal="center" vertical="center" wrapText="1"/>
      <protection locked="0"/>
    </xf>
    <xf numFmtId="38" fontId="11" fillId="0" borderId="87" xfId="2" applyFont="1" applyFill="1" applyBorder="1" applyProtection="1">
      <alignment vertical="center"/>
      <protection locked="0"/>
    </xf>
    <xf numFmtId="38" fontId="11" fillId="0" borderId="88" xfId="2" applyFont="1" applyFill="1" applyBorder="1" applyProtection="1">
      <alignment vertical="center"/>
      <protection locked="0"/>
    </xf>
    <xf numFmtId="38" fontId="11" fillId="0" borderId="89" xfId="2" applyFont="1" applyFill="1" applyBorder="1" applyProtection="1">
      <alignment vertical="center"/>
      <protection locked="0"/>
    </xf>
    <xf numFmtId="0" fontId="5" fillId="0" borderId="152" xfId="0" applyFont="1" applyBorder="1" applyAlignment="1" applyProtection="1">
      <alignment horizontal="center" vertical="center" wrapText="1"/>
      <protection locked="0"/>
    </xf>
    <xf numFmtId="0" fontId="5" fillId="0" borderId="153" xfId="0" applyFont="1" applyBorder="1" applyAlignment="1" applyProtection="1">
      <alignment horizontal="center" vertical="center" wrapText="1"/>
      <protection locked="0"/>
    </xf>
    <xf numFmtId="0" fontId="5" fillId="0" borderId="84" xfId="0" applyFont="1" applyBorder="1" applyAlignment="1" applyProtection="1">
      <alignment horizontal="center" vertical="center" wrapText="1"/>
      <protection locked="0"/>
    </xf>
    <xf numFmtId="0" fontId="5" fillId="0" borderId="85" xfId="0" applyFont="1" applyBorder="1" applyAlignment="1" applyProtection="1">
      <alignment horizontal="center" vertical="center" wrapText="1"/>
      <protection locked="0"/>
    </xf>
    <xf numFmtId="0" fontId="3" fillId="0" borderId="102" xfId="7" applyFont="1" applyBorder="1" applyAlignment="1">
      <alignment horizontal="center" vertical="center"/>
    </xf>
    <xf numFmtId="0" fontId="3" fillId="0" borderId="103" xfId="7" applyFont="1" applyBorder="1" applyAlignment="1">
      <alignment horizontal="center" vertical="center"/>
    </xf>
    <xf numFmtId="0" fontId="0" fillId="0" borderId="102" xfId="7" applyFont="1" applyBorder="1" applyAlignment="1">
      <alignment horizontal="center" vertical="center"/>
    </xf>
    <xf numFmtId="0" fontId="1" fillId="0" borderId="139" xfId="7" applyBorder="1" applyAlignment="1">
      <alignment horizontal="center" vertical="center"/>
    </xf>
    <xf numFmtId="0" fontId="1" fillId="0" borderId="103" xfId="7" applyBorder="1" applyAlignment="1">
      <alignment horizontal="center" vertical="center"/>
    </xf>
    <xf numFmtId="0" fontId="4" fillId="0" borderId="118" xfId="0" applyFont="1" applyBorder="1">
      <alignment vertical="center"/>
    </xf>
    <xf numFmtId="0" fontId="4" fillId="0" borderId="0" xfId="0" applyFont="1">
      <alignment vertical="center"/>
    </xf>
  </cellXfs>
  <cellStyles count="8">
    <cellStyle name="パーセント" xfId="1" builtinId="5"/>
    <cellStyle name="桁区切り" xfId="2" builtinId="6"/>
    <cellStyle name="桁区切り 2" xfId="5" xr:uid="{00000000-0005-0000-0000-000002000000}"/>
    <cellStyle name="標準" xfId="0" builtinId="0"/>
    <cellStyle name="標準 2" xfId="4" xr:uid="{00000000-0005-0000-0000-000004000000}"/>
    <cellStyle name="標準 3" xfId="7" xr:uid="{C5D896EF-F270-4338-96C4-2DB4444F3F56}"/>
    <cellStyle name="標準_7_2_【第2面】平成23年度不法投棄概算払申請書Ｈ22.6.21" xfId="6" xr:uid="{00000000-0005-0000-0000-000005000000}"/>
    <cellStyle name="標準_7_3_【第3面】平成23年度不法投棄概算払申請書Ｈ22.6.21" xfId="3" xr:uid="{00000000-0005-0000-0000-000006000000}"/>
  </cellStyles>
  <dxfs count="9">
    <dxf>
      <font>
        <b/>
        <i val="0"/>
        <color rgb="FFFF0000"/>
      </font>
      <fill>
        <patternFill>
          <bgColor theme="0" tint="-0.24994659260841701"/>
        </patternFill>
      </fill>
    </dxf>
    <dxf>
      <font>
        <b/>
        <i val="0"/>
        <color rgb="FFFF0000"/>
      </font>
      <fill>
        <patternFill>
          <bgColor theme="8" tint="0.79998168889431442"/>
        </patternFill>
      </fill>
    </dxf>
    <dxf>
      <font>
        <b/>
        <i val="0"/>
        <color rgb="FFFF0000"/>
      </font>
    </dxf>
    <dxf>
      <font>
        <b/>
        <i val="0"/>
        <color rgb="FFFF0000"/>
      </font>
    </dxf>
    <dxf>
      <font>
        <b/>
        <i val="0"/>
        <color rgb="FFFF0000"/>
      </font>
      <fill>
        <patternFill>
          <bgColor theme="0" tint="-0.24994659260841701"/>
        </patternFill>
      </fill>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DAEEF3"/>
      <color rgb="FFCCFFFF"/>
      <color rgb="FFFFCC6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41</xdr:row>
      <xdr:rowOff>0</xdr:rowOff>
    </xdr:from>
    <xdr:to>
      <xdr:col>2</xdr:col>
      <xdr:colOff>57150</xdr:colOff>
      <xdr:row>41</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editAs="oneCell">
    <xdr:from>
      <xdr:col>1</xdr:col>
      <xdr:colOff>952500</xdr:colOff>
      <xdr:row>41</xdr:row>
      <xdr:rowOff>0</xdr:rowOff>
    </xdr:from>
    <xdr:to>
      <xdr:col>2</xdr:col>
      <xdr:colOff>57150</xdr:colOff>
      <xdr:row>41</xdr:row>
      <xdr:rowOff>0</xdr:rowOff>
    </xdr:to>
    <xdr:sp macro="" textlink="">
      <xdr:nvSpPr>
        <xdr:cNvPr id="7" name="Text Box 8">
          <a:extLst>
            <a:ext uri="{FF2B5EF4-FFF2-40B4-BE49-F238E27FC236}">
              <a16:creationId xmlns:a16="http://schemas.microsoft.com/office/drawing/2014/main" id="{00000000-0008-0000-0100-000007000000}"/>
            </a:ext>
          </a:extLst>
        </xdr:cNvPr>
        <xdr:cNvSpPr txBox="1">
          <a:spLocks noChangeArrowheads="1"/>
        </xdr:cNvSpPr>
      </xdr:nvSpPr>
      <xdr:spPr bwMode="auto">
        <a:xfrm>
          <a:off x="1066800"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41</xdr:row>
      <xdr:rowOff>0</xdr:rowOff>
    </xdr:from>
    <xdr:to>
      <xdr:col>4</xdr:col>
      <xdr:colOff>0</xdr:colOff>
      <xdr:row>41</xdr:row>
      <xdr:rowOff>0</xdr:rowOff>
    </xdr:to>
    <xdr:sp macro="" textlink="">
      <xdr:nvSpPr>
        <xdr:cNvPr id="8" name="Text Box 10">
          <a:extLst>
            <a:ext uri="{FF2B5EF4-FFF2-40B4-BE49-F238E27FC236}">
              <a16:creationId xmlns:a16="http://schemas.microsoft.com/office/drawing/2014/main" id="{00000000-0008-0000-0100-000008000000}"/>
            </a:ext>
          </a:extLst>
        </xdr:cNvPr>
        <xdr:cNvSpPr txBox="1">
          <a:spLocks noChangeArrowheads="1"/>
        </xdr:cNvSpPr>
      </xdr:nvSpPr>
      <xdr:spPr bwMode="auto">
        <a:xfrm>
          <a:off x="4181475" y="99631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41</xdr:row>
      <xdr:rowOff>0</xdr:rowOff>
    </xdr:from>
    <xdr:ext cx="200025" cy="0"/>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2162175"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41</xdr:row>
      <xdr:rowOff>0</xdr:rowOff>
    </xdr:from>
    <xdr:ext cx="200025" cy="0"/>
    <xdr:sp macro="" textlink="">
      <xdr:nvSpPr>
        <xdr:cNvPr id="15" name="Text Box 8">
          <a:extLst>
            <a:ext uri="{FF2B5EF4-FFF2-40B4-BE49-F238E27FC236}">
              <a16:creationId xmlns:a16="http://schemas.microsoft.com/office/drawing/2014/main" id="{00000000-0008-0000-0100-00000F000000}"/>
            </a:ext>
          </a:extLst>
        </xdr:cNvPr>
        <xdr:cNvSpPr txBox="1">
          <a:spLocks noChangeArrowheads="1"/>
        </xdr:cNvSpPr>
      </xdr:nvSpPr>
      <xdr:spPr bwMode="auto">
        <a:xfrm>
          <a:off x="2162175"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1</xdr:col>
      <xdr:colOff>952500</xdr:colOff>
      <xdr:row>41</xdr:row>
      <xdr:rowOff>0</xdr:rowOff>
    </xdr:from>
    <xdr:ext cx="200025" cy="0"/>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066800"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41</xdr:row>
      <xdr:rowOff>0</xdr:rowOff>
    </xdr:from>
    <xdr:ext cx="200025" cy="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2162175"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8</xdr:col>
      <xdr:colOff>101601</xdr:colOff>
      <xdr:row>3</xdr:row>
      <xdr:rowOff>106681</xdr:rowOff>
    </xdr:from>
    <xdr:to>
      <xdr:col>17</xdr:col>
      <xdr:colOff>9526</xdr:colOff>
      <xdr:row>6</xdr:row>
      <xdr:rowOff>9525</xdr:rowOff>
    </xdr:to>
    <xdr:grpSp>
      <xdr:nvGrpSpPr>
        <xdr:cNvPr id="3" name="グループ化 2">
          <a:extLst>
            <a:ext uri="{FF2B5EF4-FFF2-40B4-BE49-F238E27FC236}">
              <a16:creationId xmlns:a16="http://schemas.microsoft.com/office/drawing/2014/main" id="{CC72791D-E944-6446-B0E8-8B9A6FCCC81E}"/>
            </a:ext>
          </a:extLst>
        </xdr:cNvPr>
        <xdr:cNvGrpSpPr/>
      </xdr:nvGrpSpPr>
      <xdr:grpSpPr>
        <a:xfrm>
          <a:off x="8134351" y="636906"/>
          <a:ext cx="5930900" cy="674369"/>
          <a:chOff x="8102601" y="649606"/>
          <a:chExt cx="5937250" cy="750569"/>
        </a:xfrm>
      </xdr:grpSpPr>
      <xdr:sp macro="" textlink="" fLocksText="0">
        <xdr:nvSpPr>
          <xdr:cNvPr id="23" name="Rectangle 13">
            <a:extLst>
              <a:ext uri="{FF2B5EF4-FFF2-40B4-BE49-F238E27FC236}">
                <a16:creationId xmlns:a16="http://schemas.microsoft.com/office/drawing/2014/main" id="{00000000-0008-0000-0100-000017000000}"/>
              </a:ext>
            </a:extLst>
          </xdr:cNvPr>
          <xdr:cNvSpPr>
            <a:spLocks noChangeArrowheads="1"/>
          </xdr:cNvSpPr>
        </xdr:nvSpPr>
        <xdr:spPr bwMode="auto">
          <a:xfrm>
            <a:off x="8102601" y="649606"/>
            <a:ext cx="5937250" cy="750569"/>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と　        の部分は、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　 　    の 費用・費目上限額は、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必ずご記入</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ください。　</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24" name="Text Box 8">
            <a:extLst>
              <a:ext uri="{FF2B5EF4-FFF2-40B4-BE49-F238E27FC236}">
                <a16:creationId xmlns:a16="http://schemas.microsoft.com/office/drawing/2014/main" id="{00000000-0008-0000-0100-000018000000}"/>
              </a:ext>
            </a:extLst>
          </xdr:cNvPr>
          <xdr:cNvSpPr txBox="1">
            <a:spLocks noChangeArrowheads="1"/>
          </xdr:cNvSpPr>
        </xdr:nvSpPr>
        <xdr:spPr bwMode="auto">
          <a:xfrm>
            <a:off x="8193175" y="999400"/>
            <a:ext cx="311453" cy="213248"/>
          </a:xfrm>
          <a:prstGeom prst="rect">
            <a:avLst/>
          </a:prstGeom>
          <a:solidFill>
            <a:schemeClr val="accent5">
              <a:lumMod val="20000"/>
              <a:lumOff val="80000"/>
            </a:schemeClr>
          </a:solidFill>
          <a:ln w="19050">
            <a:solidFill>
              <a:srgbClr val="000000"/>
            </a:solidFill>
            <a:miter lim="800000"/>
            <a:headEnd/>
            <a:tailEnd/>
          </a:ln>
        </xdr:spPr>
      </xdr:sp>
      <xdr:sp macro="" textlink="" fLocksText="0">
        <xdr:nvSpPr>
          <xdr:cNvPr id="25" name="Text Box 8">
            <a:extLst>
              <a:ext uri="{FF2B5EF4-FFF2-40B4-BE49-F238E27FC236}">
                <a16:creationId xmlns:a16="http://schemas.microsoft.com/office/drawing/2014/main" id="{00000000-0008-0000-0100-000019000000}"/>
              </a:ext>
            </a:extLst>
          </xdr:cNvPr>
          <xdr:cNvSpPr txBox="1">
            <a:spLocks noChangeArrowheads="1"/>
          </xdr:cNvSpPr>
        </xdr:nvSpPr>
        <xdr:spPr bwMode="auto">
          <a:xfrm>
            <a:off x="10884010" y="999493"/>
            <a:ext cx="324153" cy="213248"/>
          </a:xfrm>
          <a:prstGeom prst="rect">
            <a:avLst/>
          </a:prstGeom>
          <a:solidFill>
            <a:schemeClr val="accent3">
              <a:lumMod val="40000"/>
              <a:lumOff val="60000"/>
            </a:schemeClr>
          </a:solidFill>
          <a:ln w="19050">
            <a:solidFill>
              <a:srgbClr val="000000"/>
            </a:solidFill>
            <a:miter lim="800000"/>
            <a:headEnd/>
            <a:tailEnd/>
          </a:ln>
        </xdr:spPr>
      </xdr:sp>
      <xdr:sp macro="" textlink="" fLocksText="0">
        <xdr:nvSpPr>
          <xdr:cNvPr id="26" name="Text Box 8">
            <a:extLst>
              <a:ext uri="{FF2B5EF4-FFF2-40B4-BE49-F238E27FC236}">
                <a16:creationId xmlns:a16="http://schemas.microsoft.com/office/drawing/2014/main" id="{00000000-0008-0000-0100-00001A000000}"/>
              </a:ext>
            </a:extLst>
          </xdr:cNvPr>
          <xdr:cNvSpPr txBox="1">
            <a:spLocks noChangeArrowheads="1"/>
          </xdr:cNvSpPr>
        </xdr:nvSpPr>
        <xdr:spPr bwMode="auto">
          <a:xfrm>
            <a:off x="8704721" y="1008926"/>
            <a:ext cx="324153" cy="213248"/>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120912</xdr:colOff>
      <xdr:row>0</xdr:row>
      <xdr:rowOff>66675</xdr:rowOff>
    </xdr:from>
    <xdr:to>
      <xdr:col>3</xdr:col>
      <xdr:colOff>438151</xdr:colOff>
      <xdr:row>4</xdr:row>
      <xdr:rowOff>200025</xdr:rowOff>
    </xdr:to>
    <xdr:grpSp>
      <xdr:nvGrpSpPr>
        <xdr:cNvPr id="4" name="グループ化 3">
          <a:extLst>
            <a:ext uri="{FF2B5EF4-FFF2-40B4-BE49-F238E27FC236}">
              <a16:creationId xmlns:a16="http://schemas.microsoft.com/office/drawing/2014/main" id="{131E4733-096C-3F7A-810C-DB2CD95510D6}"/>
            </a:ext>
          </a:extLst>
        </xdr:cNvPr>
        <xdr:cNvGrpSpPr/>
      </xdr:nvGrpSpPr>
      <xdr:grpSpPr>
        <a:xfrm>
          <a:off x="124087" y="63500"/>
          <a:ext cx="3028689" cy="809625"/>
          <a:chOff x="7944112" y="2530475"/>
          <a:chExt cx="3025514" cy="812800"/>
        </a:xfrm>
      </xdr:grpSpPr>
      <xdr:sp macro="" textlink="" fLocksText="0">
        <xdr:nvSpPr>
          <xdr:cNvPr id="3" name="Rectangle 13">
            <a:extLst>
              <a:ext uri="{FF2B5EF4-FFF2-40B4-BE49-F238E27FC236}">
                <a16:creationId xmlns:a16="http://schemas.microsoft.com/office/drawing/2014/main" id="{00000000-0008-0000-0300-000003000000}"/>
              </a:ext>
            </a:extLst>
          </xdr:cNvPr>
          <xdr:cNvSpPr>
            <a:spLocks noChangeArrowheads="1"/>
          </xdr:cNvSpPr>
        </xdr:nvSpPr>
        <xdr:spPr bwMode="auto">
          <a:xfrm>
            <a:off x="7944112" y="2530475"/>
            <a:ext cx="3025514" cy="8128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の 網掛け部分は、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Meiryo UI" panose="020B0604030504040204" pitchFamily="50" charset="-128"/>
                <a:ea typeface="Meiryo UI" panose="020B0604030504040204" pitchFamily="50" charset="-128"/>
                <a:cs typeface="+mn-cs"/>
              </a:rPr>
              <a:t>　</a:t>
            </a:r>
            <a:endParaRPr lang="en-US" altLang="ja-JP" sz="1100" b="1" i="0" u="none" strike="noStrike" baseline="0">
              <a:solidFill>
                <a:srgbClr val="FF0000"/>
              </a:solidFill>
              <a:effectLst/>
              <a:latin typeface="Meiryo UI" panose="020B0604030504040204" pitchFamily="50" charset="-128"/>
              <a:ea typeface="Meiryo UI" panose="020B0604030504040204" pitchFamily="50" charset="-128"/>
              <a:cs typeface="+mn-cs"/>
            </a:endParaRPr>
          </a:p>
        </xdr:txBody>
      </xdr:sp>
      <xdr:sp macro="" textlink="" fLocksText="0">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8028432" y="2927296"/>
            <a:ext cx="344691" cy="198047"/>
          </a:xfrm>
          <a:prstGeom prst="rect">
            <a:avLst/>
          </a:prstGeom>
          <a:solidFill>
            <a:srgbClr val="C0C0C0"/>
          </a:solidFill>
          <a:ln w="19050">
            <a:solidFill>
              <a:srgbClr val="000000"/>
            </a:solidFill>
            <a:miter lim="800000"/>
            <a:headEnd/>
            <a:tailEnd/>
          </a:ln>
        </xdr:spPr>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76202</xdr:colOff>
      <xdr:row>0</xdr:row>
      <xdr:rowOff>0</xdr:rowOff>
    </xdr:from>
    <xdr:to>
      <xdr:col>5</xdr:col>
      <xdr:colOff>523875</xdr:colOff>
      <xdr:row>6</xdr:row>
      <xdr:rowOff>139700</xdr:rowOff>
    </xdr:to>
    <xdr:grpSp>
      <xdr:nvGrpSpPr>
        <xdr:cNvPr id="2" name="グループ化 1">
          <a:extLst>
            <a:ext uri="{FF2B5EF4-FFF2-40B4-BE49-F238E27FC236}">
              <a16:creationId xmlns:a16="http://schemas.microsoft.com/office/drawing/2014/main" id="{BCEEBC49-3A40-211B-E249-911694433861}"/>
            </a:ext>
          </a:extLst>
        </xdr:cNvPr>
        <xdr:cNvGrpSpPr/>
      </xdr:nvGrpSpPr>
      <xdr:grpSpPr>
        <a:xfrm>
          <a:off x="85727" y="0"/>
          <a:ext cx="4140198" cy="1095375"/>
          <a:chOff x="9658352" y="990600"/>
          <a:chExt cx="4016373" cy="1092200"/>
        </a:xfrm>
      </xdr:grpSpPr>
      <xdr:sp macro="" textlink="">
        <xdr:nvSpPr>
          <xdr:cNvPr id="3" name="Rectangle 13">
            <a:extLst>
              <a:ext uri="{FF2B5EF4-FFF2-40B4-BE49-F238E27FC236}">
                <a16:creationId xmlns:a16="http://schemas.microsoft.com/office/drawing/2014/main" id="{00000000-0008-0000-0500-000003000000}"/>
              </a:ext>
            </a:extLst>
          </xdr:cNvPr>
          <xdr:cNvSpPr>
            <a:spLocks noChangeArrowheads="1"/>
          </xdr:cNvSpPr>
        </xdr:nvSpPr>
        <xdr:spPr bwMode="auto">
          <a:xfrm>
            <a:off x="9658352" y="990600"/>
            <a:ext cx="4016373" cy="10922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1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a:t>
            </a:r>
            <a:r>
              <a:rPr lang="ja-JP" altLang="en-US" sz="1100" b="1" i="0" u="sng" strike="noStrike" baseline="0">
                <a:solidFill>
                  <a:srgbClr val="FF0000"/>
                </a:solidFill>
                <a:latin typeface="Meiryo UI" panose="020B0604030504040204" pitchFamily="50" charset="-128"/>
                <a:ea typeface="Meiryo UI" panose="020B0604030504040204" pitchFamily="50" charset="-128"/>
              </a:rPr>
              <a:t>別紙１</a:t>
            </a:r>
            <a:r>
              <a:rPr lang="en-US" altLang="ja-JP" sz="1100" b="0" i="0" u="none" strike="noStrike" baseline="0">
                <a:solidFill>
                  <a:sysClr val="windowText" lastClr="000000"/>
                </a:solidFill>
                <a:latin typeface="Meiryo UI" panose="020B0604030504040204" pitchFamily="50" charset="-128"/>
                <a:ea typeface="Meiryo UI" panose="020B0604030504040204" pitchFamily="50" charset="-128"/>
              </a:rPr>
              <a:t>『</a:t>
            </a:r>
            <a:r>
              <a:rPr lang="ja-JP" altLang="en-US" sz="1100" b="0" i="0" u="none" strike="noStrike" baseline="0">
                <a:solidFill>
                  <a:sysClr val="windowText" lastClr="000000"/>
                </a:solidFill>
                <a:latin typeface="Meiryo UI" panose="020B0604030504040204" pitchFamily="50" charset="-128"/>
                <a:ea typeface="Meiryo UI" panose="020B0604030504040204" pitchFamily="50" charset="-128"/>
              </a:rPr>
              <a:t> 事業内容別費用明細 </a:t>
            </a:r>
            <a:r>
              <a:rPr lang="en-US" altLang="ja-JP" sz="1100" b="0" i="0" u="none" strike="noStrike" baseline="0">
                <a:solidFill>
                  <a:sysClr val="windowText" lastClr="000000"/>
                </a:solidFill>
                <a:latin typeface="Meiryo UI" panose="020B0604030504040204" pitchFamily="50" charset="-128"/>
                <a:ea typeface="Meiryo UI" panose="020B0604030504040204" pitchFamily="50" charset="-128"/>
              </a:rPr>
              <a:t>』</a:t>
            </a:r>
            <a:r>
              <a:rPr lang="ja-JP" altLang="en-US" sz="1100" b="1" i="0" u="none" strike="noStrike" baseline="0">
                <a:solidFill>
                  <a:srgbClr val="FF0000"/>
                </a:solidFill>
                <a:latin typeface="Meiryo UI" panose="020B0604030504040204" pitchFamily="50" charset="-128"/>
                <a:ea typeface="Meiryo UI" panose="020B0604030504040204" pitchFamily="50" charset="-128"/>
              </a:rPr>
              <a:t>を、</a:t>
            </a:r>
            <a:r>
              <a:rPr lang="ja-JP" altLang="en-US" sz="1100" b="1" i="0" u="sng" strike="noStrike" baseline="0">
                <a:solidFill>
                  <a:srgbClr val="FF0000"/>
                </a:solidFill>
                <a:latin typeface="Meiryo UI" panose="020B0604030504040204" pitchFamily="50" charset="-128"/>
                <a:ea typeface="Meiryo UI" panose="020B0604030504040204" pitchFamily="50" charset="-128"/>
              </a:rPr>
              <a:t>先に入力</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してください。</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latin typeface="Meiryo UI" panose="020B0604030504040204" pitchFamily="50" charset="-128"/>
                <a:ea typeface="Meiryo UI" panose="020B0604030504040204" pitchFamily="50" charset="-128"/>
              </a:rPr>
              <a:t>  　　   　と　　　   の 網掛け部分は、</a:t>
            </a:r>
            <a:r>
              <a:rPr lang="ja-JP" altLang="en-US" sz="11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1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100" b="1" i="0" u="none" strike="noStrike" baseline="0">
              <a:solidFill>
                <a:srgbClr val="FF0000"/>
              </a:solidFill>
              <a:latin typeface="Meiryo UI" panose="020B0604030504040204" pitchFamily="50" charset="-128"/>
              <a:ea typeface="Meiryo UI" panose="020B0604030504040204" pitchFamily="50" charset="-128"/>
            </a:endParaRPr>
          </a:p>
        </xdr:txBody>
      </xdr:sp>
      <xdr:sp macro="" textlink="">
        <xdr:nvSpPr>
          <xdr:cNvPr id="4" name="Text Box 8">
            <a:extLst>
              <a:ext uri="{FF2B5EF4-FFF2-40B4-BE49-F238E27FC236}">
                <a16:creationId xmlns:a16="http://schemas.microsoft.com/office/drawing/2014/main" id="{00000000-0008-0000-0500-000004000000}"/>
              </a:ext>
            </a:extLst>
          </xdr:cNvPr>
          <xdr:cNvSpPr txBox="1">
            <a:spLocks noChangeArrowheads="1"/>
          </xdr:cNvSpPr>
        </xdr:nvSpPr>
        <xdr:spPr bwMode="auto">
          <a:xfrm>
            <a:off x="9813387" y="1762259"/>
            <a:ext cx="286109" cy="230686"/>
          </a:xfrm>
          <a:prstGeom prst="rect">
            <a:avLst/>
          </a:prstGeom>
          <a:solidFill>
            <a:schemeClr val="accent5">
              <a:lumMod val="20000"/>
              <a:lumOff val="80000"/>
            </a:schemeClr>
          </a:solidFill>
          <a:ln w="19050">
            <a:solidFill>
              <a:srgbClr val="000000"/>
            </a:solidFill>
            <a:miter lim="800000"/>
            <a:headEnd/>
            <a:tailEnd/>
          </a:ln>
        </xdr:spPr>
      </xdr:sp>
      <xdr:sp macro="" textlink="">
        <xdr:nvSpPr>
          <xdr:cNvPr id="6" name="Text Box 8">
            <a:extLst>
              <a:ext uri="{FF2B5EF4-FFF2-40B4-BE49-F238E27FC236}">
                <a16:creationId xmlns:a16="http://schemas.microsoft.com/office/drawing/2014/main" id="{00000000-0008-0000-0500-000006000000}"/>
              </a:ext>
            </a:extLst>
          </xdr:cNvPr>
          <xdr:cNvSpPr txBox="1">
            <a:spLocks noChangeArrowheads="1"/>
          </xdr:cNvSpPr>
        </xdr:nvSpPr>
        <xdr:spPr bwMode="auto">
          <a:xfrm>
            <a:off x="10389752" y="1752734"/>
            <a:ext cx="295619" cy="230574"/>
          </a:xfrm>
          <a:prstGeom prst="rect">
            <a:avLst/>
          </a:prstGeom>
          <a:solidFill>
            <a:srgbClr val="C0C0C0"/>
          </a:solidFill>
          <a:ln w="19050">
            <a:solidFill>
              <a:srgbClr val="000000"/>
            </a:solidFill>
            <a:miter lim="800000"/>
            <a:headEnd/>
            <a:tailEnd/>
          </a:ln>
        </xdr:spPr>
      </xdr:sp>
    </xdr:grpSp>
    <xdr:clientData fPrintsWithSheet="0"/>
  </xdr:twoCellAnchor>
  <xdr:twoCellAnchor>
    <xdr:from>
      <xdr:col>13</xdr:col>
      <xdr:colOff>536574</xdr:colOff>
      <xdr:row>22</xdr:row>
      <xdr:rowOff>104774</xdr:rowOff>
    </xdr:from>
    <xdr:to>
      <xdr:col>16</xdr:col>
      <xdr:colOff>257174</xdr:colOff>
      <xdr:row>26</xdr:row>
      <xdr:rowOff>85725</xdr:rowOff>
    </xdr:to>
    <xdr:sp macro="" textlink="">
      <xdr:nvSpPr>
        <xdr:cNvPr id="8" name="四角形吹き出し 7">
          <a:extLst>
            <a:ext uri="{FF2B5EF4-FFF2-40B4-BE49-F238E27FC236}">
              <a16:creationId xmlns:a16="http://schemas.microsoft.com/office/drawing/2014/main" id="{00000000-0008-0000-0500-000008000000}"/>
            </a:ext>
          </a:extLst>
        </xdr:cNvPr>
        <xdr:cNvSpPr/>
      </xdr:nvSpPr>
      <xdr:spPr>
        <a:xfrm>
          <a:off x="10537824" y="5819774"/>
          <a:ext cx="3149600" cy="12763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引渡台数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台 により 費用が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円 の場合は、</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u="sng">
              <a:solidFill>
                <a:sysClr val="windowText" lastClr="000000"/>
              </a:solidFill>
              <a:latin typeface="Meiryo UI" panose="020B0604030504040204" pitchFamily="50" charset="-128"/>
              <a:ea typeface="Meiryo UI" panose="020B0604030504040204" pitchFamily="50" charset="-128"/>
            </a:rPr>
            <a:t>台数 費用 共に </a:t>
          </a:r>
          <a:r>
            <a:rPr kumimoji="1" lang="en-US" altLang="ja-JP" sz="1100" b="1" u="sng">
              <a:solidFill>
                <a:sysClr val="windowText" lastClr="000000"/>
              </a:solidFill>
              <a:latin typeface="Meiryo UI" panose="020B0604030504040204" pitchFamily="50" charset="-128"/>
              <a:ea typeface="Meiryo UI" panose="020B0604030504040204" pitchFamily="50" charset="-128"/>
            </a:rPr>
            <a:t>0</a:t>
          </a:r>
          <a:r>
            <a:rPr kumimoji="1" lang="ja-JP" altLang="en-US" sz="1100" b="1" u="sng">
              <a:solidFill>
                <a:sysClr val="windowText" lastClr="000000"/>
              </a:solidFill>
              <a:latin typeface="Meiryo UI" panose="020B0604030504040204" pitchFamily="50" charset="-128"/>
              <a:ea typeface="Meiryo UI" panose="020B0604030504040204" pitchFamily="50" charset="-128"/>
            </a:rPr>
            <a:t> を 記入</a:t>
          </a:r>
          <a:r>
            <a:rPr kumimoji="1" lang="ja-JP" altLang="en-US" sz="1100">
              <a:solidFill>
                <a:sysClr val="windowText" lastClr="000000"/>
              </a:solidFill>
              <a:latin typeface="Meiryo UI" panose="020B0604030504040204" pitchFamily="50" charset="-128"/>
              <a:ea typeface="Meiryo UI" panose="020B0604030504040204" pitchFamily="50" charset="-128"/>
            </a:rPr>
            <a:t>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未記入箇所があると、自動計算されません。</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（アラートが消えません。）</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P46"/>
  <sheetViews>
    <sheetView showGridLines="0" tabSelected="1" workbookViewId="0">
      <pane ySplit="8" topLeftCell="A9" activePane="bottomLeft" state="frozen"/>
      <selection pane="bottomLeft" activeCell="C10" sqref="C10:D10"/>
    </sheetView>
  </sheetViews>
  <sheetFormatPr defaultColWidth="9" defaultRowHeight="15" x14ac:dyDescent="0.2"/>
  <cols>
    <col min="1" max="1" width="1.453125" style="13" customWidth="1"/>
    <col min="2" max="2" width="14.36328125" style="23" customWidth="1"/>
    <col min="3" max="4" width="22.7265625" style="23" customWidth="1"/>
    <col min="5" max="7" width="13.1796875" style="23" customWidth="1"/>
    <col min="8" max="8" width="13.90625" style="23" customWidth="1"/>
    <col min="9" max="9" width="26.1796875" style="13" customWidth="1"/>
    <col min="10" max="11" width="9" style="23"/>
    <col min="12" max="12" width="6.90625" style="23" customWidth="1"/>
    <col min="13" max="13" width="6.36328125" style="23" customWidth="1"/>
    <col min="14" max="14" width="7.08984375" style="23" customWidth="1"/>
    <col min="15" max="15" width="5.1796875" style="23" customWidth="1"/>
    <col min="16" max="16" width="7.453125" style="23" customWidth="1"/>
    <col min="17" max="16384" width="9" style="23"/>
  </cols>
  <sheetData>
    <row r="1" spans="1:16" s="13" customFormat="1" x14ac:dyDescent="0.2">
      <c r="G1" s="247" t="s">
        <v>76</v>
      </c>
      <c r="H1" s="247"/>
    </row>
    <row r="2" spans="1:16" s="13" customFormat="1" ht="18.75" customHeight="1" x14ac:dyDescent="0.2">
      <c r="G2" s="247" t="s">
        <v>100</v>
      </c>
      <c r="H2" s="247"/>
    </row>
    <row r="3" spans="1:16" s="13" customFormat="1" ht="8" customHeight="1" x14ac:dyDescent="0.2"/>
    <row r="4" spans="1:16" s="13" customFormat="1" ht="22" x14ac:dyDescent="0.2">
      <c r="B4" s="251" t="s">
        <v>88</v>
      </c>
      <c r="C4" s="252"/>
      <c r="D4" s="252"/>
      <c r="E4" s="252"/>
      <c r="F4" s="252"/>
      <c r="G4" s="252"/>
      <c r="H4" s="252"/>
    </row>
    <row r="5" spans="1:16" s="13" customFormat="1" ht="19.5" customHeight="1" x14ac:dyDescent="0.2">
      <c r="A5" s="15"/>
      <c r="C5" s="16" t="s">
        <v>77</v>
      </c>
      <c r="D5" s="220" t="s">
        <v>135</v>
      </c>
      <c r="E5" s="221"/>
      <c r="F5" s="17"/>
      <c r="G5" s="17"/>
      <c r="H5" s="17"/>
    </row>
    <row r="6" spans="1:16" s="13" customFormat="1" ht="19.5" customHeight="1" x14ac:dyDescent="0.2">
      <c r="C6" s="14" t="s">
        <v>78</v>
      </c>
      <c r="D6" s="220" t="s">
        <v>135</v>
      </c>
      <c r="E6" s="221"/>
      <c r="F6" s="18"/>
      <c r="G6" s="18"/>
      <c r="H6" s="18"/>
    </row>
    <row r="7" spans="1:16" s="13" customFormat="1" ht="19.5" customHeight="1" thickBot="1" x14ac:dyDescent="0.25">
      <c r="B7" s="19" t="s">
        <v>103</v>
      </c>
      <c r="C7" s="20"/>
      <c r="D7" s="20"/>
      <c r="E7" s="21"/>
      <c r="F7" s="21"/>
      <c r="G7" s="130"/>
      <c r="H7" s="22" t="s">
        <v>105</v>
      </c>
    </row>
    <row r="8" spans="1:16" ht="59" customHeight="1" thickBot="1" x14ac:dyDescent="0.25">
      <c r="A8" s="23"/>
      <c r="B8" s="24" t="s">
        <v>13</v>
      </c>
      <c r="C8" s="253" t="s">
        <v>51</v>
      </c>
      <c r="D8" s="254"/>
      <c r="E8" s="25" t="s">
        <v>90</v>
      </c>
      <c r="F8" s="25" t="s">
        <v>127</v>
      </c>
      <c r="G8" s="25" t="s">
        <v>5</v>
      </c>
      <c r="H8" s="25" t="s">
        <v>9</v>
      </c>
      <c r="I8" s="26"/>
      <c r="J8" s="26"/>
      <c r="L8" s="26"/>
      <c r="M8" s="26"/>
      <c r="N8" s="26"/>
      <c r="O8" s="26"/>
      <c r="P8" s="26"/>
    </row>
    <row r="9" spans="1:16" ht="3.75" customHeight="1" thickBot="1" x14ac:dyDescent="0.25">
      <c r="A9" s="23"/>
      <c r="B9" s="27"/>
      <c r="C9" s="253"/>
      <c r="D9" s="254"/>
      <c r="E9" s="28"/>
      <c r="F9" s="28"/>
      <c r="G9" s="28"/>
      <c r="H9" s="28"/>
      <c r="I9" s="26"/>
      <c r="J9" s="26"/>
      <c r="L9" s="26"/>
      <c r="M9" s="26"/>
      <c r="N9" s="26"/>
      <c r="O9" s="26"/>
      <c r="P9" s="26"/>
    </row>
    <row r="10" spans="1:16" ht="18.75" customHeight="1" x14ac:dyDescent="0.2">
      <c r="A10" s="23"/>
      <c r="B10" s="204" t="s">
        <v>8</v>
      </c>
      <c r="C10" s="206" t="s">
        <v>106</v>
      </c>
      <c r="D10" s="207"/>
      <c r="E10" s="126"/>
      <c r="F10" s="120"/>
      <c r="G10" s="222"/>
      <c r="H10" s="29"/>
      <c r="I10" s="26"/>
      <c r="J10" s="26"/>
      <c r="L10" s="26"/>
      <c r="M10" s="26"/>
      <c r="N10" s="26"/>
      <c r="O10" s="26"/>
      <c r="P10" s="26"/>
    </row>
    <row r="11" spans="1:16" ht="18.75" customHeight="1" x14ac:dyDescent="0.2">
      <c r="A11" s="23"/>
      <c r="B11" s="204"/>
      <c r="C11" s="208" t="s">
        <v>107</v>
      </c>
      <c r="D11" s="209"/>
      <c r="E11" s="127"/>
      <c r="F11" s="121"/>
      <c r="G11" s="223"/>
      <c r="H11" s="30"/>
      <c r="I11" s="26"/>
      <c r="J11" s="26"/>
      <c r="L11" s="26"/>
      <c r="M11" s="26"/>
      <c r="N11" s="26"/>
      <c r="O11" s="26"/>
      <c r="P11" s="26"/>
    </row>
    <row r="12" spans="1:16" ht="18.75" customHeight="1" x14ac:dyDescent="0.2">
      <c r="A12" s="23"/>
      <c r="B12" s="204"/>
      <c r="C12" s="208" t="s">
        <v>107</v>
      </c>
      <c r="D12" s="209"/>
      <c r="E12" s="127"/>
      <c r="F12" s="121"/>
      <c r="G12" s="223"/>
      <c r="H12" s="30"/>
      <c r="I12" s="26"/>
      <c r="J12" s="26"/>
      <c r="L12" s="26"/>
      <c r="M12" s="26"/>
      <c r="N12" s="26"/>
      <c r="O12" s="26"/>
      <c r="P12" s="26"/>
    </row>
    <row r="13" spans="1:16" ht="18.75" customHeight="1" x14ac:dyDescent="0.2">
      <c r="A13" s="23"/>
      <c r="B13" s="204"/>
      <c r="C13" s="208" t="s">
        <v>107</v>
      </c>
      <c r="D13" s="209"/>
      <c r="E13" s="127"/>
      <c r="F13" s="121"/>
      <c r="G13" s="223"/>
      <c r="H13" s="30"/>
      <c r="I13" s="26"/>
      <c r="J13" s="26"/>
      <c r="L13" s="26"/>
      <c r="M13" s="26"/>
      <c r="N13" s="26"/>
      <c r="O13" s="26"/>
      <c r="P13" s="26"/>
    </row>
    <row r="14" spans="1:16" ht="18.75" customHeight="1" x14ac:dyDescent="0.2">
      <c r="A14" s="23"/>
      <c r="B14" s="204"/>
      <c r="C14" s="208" t="s">
        <v>107</v>
      </c>
      <c r="D14" s="209"/>
      <c r="E14" s="127"/>
      <c r="F14" s="121"/>
      <c r="G14" s="223"/>
      <c r="H14" s="30"/>
      <c r="I14" s="26"/>
      <c r="J14" s="26"/>
      <c r="L14" s="26"/>
      <c r="M14" s="26"/>
      <c r="N14" s="26"/>
      <c r="O14" s="26"/>
      <c r="P14" s="26"/>
    </row>
    <row r="15" spans="1:16" ht="18.75" customHeight="1" x14ac:dyDescent="0.2">
      <c r="A15" s="23"/>
      <c r="B15" s="204"/>
      <c r="C15" s="208" t="s">
        <v>107</v>
      </c>
      <c r="D15" s="209"/>
      <c r="E15" s="127"/>
      <c r="F15" s="121"/>
      <c r="G15" s="223"/>
      <c r="H15" s="30"/>
      <c r="I15" s="26"/>
      <c r="J15" s="26"/>
      <c r="L15" s="26"/>
      <c r="M15" s="26"/>
      <c r="N15" s="26"/>
      <c r="O15" s="26"/>
      <c r="P15" s="26"/>
    </row>
    <row r="16" spans="1:16" ht="18.75" customHeight="1" x14ac:dyDescent="0.2">
      <c r="A16" s="23"/>
      <c r="B16" s="205"/>
      <c r="C16" s="210"/>
      <c r="D16" s="211"/>
      <c r="E16" s="121"/>
      <c r="F16" s="121"/>
      <c r="G16" s="223"/>
      <c r="H16" s="30"/>
      <c r="I16" s="26"/>
      <c r="J16" s="26"/>
      <c r="L16" s="26"/>
      <c r="M16" s="26"/>
      <c r="N16" s="26"/>
      <c r="O16" s="26"/>
      <c r="P16" s="26"/>
    </row>
    <row r="17" spans="1:16" ht="18.75" customHeight="1" thickBot="1" x14ac:dyDescent="0.25">
      <c r="A17" s="23"/>
      <c r="B17" s="205"/>
      <c r="C17" s="212"/>
      <c r="D17" s="213"/>
      <c r="E17" s="121"/>
      <c r="F17" s="121"/>
      <c r="G17" s="224"/>
      <c r="H17" s="30"/>
      <c r="I17" s="26"/>
      <c r="J17" s="26"/>
      <c r="L17" s="26"/>
      <c r="M17" s="26"/>
      <c r="N17" s="26"/>
      <c r="O17" s="26"/>
      <c r="P17" s="26"/>
    </row>
    <row r="18" spans="1:16" ht="22.5" customHeight="1" thickTop="1" thickBot="1" x14ac:dyDescent="0.25">
      <c r="B18" s="159" t="s">
        <v>126</v>
      </c>
      <c r="C18" s="225"/>
      <c r="D18" s="226"/>
      <c r="E18" s="131">
        <f>SUM(E10:E17)</f>
        <v>0</v>
      </c>
      <c r="F18" s="131">
        <f>SUM(F10:F17)</f>
        <v>0</v>
      </c>
      <c r="G18" s="131">
        <f>SUM(E18:F18)</f>
        <v>0</v>
      </c>
      <c r="H18" s="122"/>
      <c r="I18" s="31" t="str">
        <f>IF(H18="","←上限額が未記入です","")</f>
        <v>←上限額が未記入です</v>
      </c>
      <c r="J18" s="26"/>
      <c r="L18" s="26"/>
      <c r="M18" s="26"/>
      <c r="N18" s="26"/>
      <c r="O18" s="26"/>
      <c r="P18" s="26"/>
    </row>
    <row r="19" spans="1:16" ht="18.75" customHeight="1" x14ac:dyDescent="0.2">
      <c r="B19" s="214" t="s">
        <v>79</v>
      </c>
      <c r="C19" s="206" t="s">
        <v>106</v>
      </c>
      <c r="D19" s="207"/>
      <c r="E19" s="128"/>
      <c r="F19" s="123"/>
      <c r="G19" s="222"/>
      <c r="H19" s="29"/>
      <c r="I19" s="32"/>
      <c r="J19" s="26"/>
      <c r="L19" s="26"/>
      <c r="M19" s="26"/>
      <c r="N19" s="26"/>
      <c r="O19" s="26"/>
      <c r="P19" s="26"/>
    </row>
    <row r="20" spans="1:16" ht="18.75" customHeight="1" x14ac:dyDescent="0.2">
      <c r="B20" s="215"/>
      <c r="C20" s="208" t="s">
        <v>107</v>
      </c>
      <c r="D20" s="209"/>
      <c r="E20" s="127"/>
      <c r="F20" s="121"/>
      <c r="G20" s="223"/>
      <c r="H20" s="30"/>
      <c r="I20" s="32"/>
      <c r="J20" s="26"/>
      <c r="L20" s="26"/>
      <c r="M20" s="26"/>
      <c r="N20" s="26"/>
      <c r="O20" s="26"/>
      <c r="P20" s="26"/>
    </row>
    <row r="21" spans="1:16" ht="18.75" customHeight="1" x14ac:dyDescent="0.2">
      <c r="B21" s="215"/>
      <c r="C21" s="217"/>
      <c r="D21" s="218"/>
      <c r="E21" s="127"/>
      <c r="F21" s="121"/>
      <c r="G21" s="223"/>
      <c r="H21" s="30"/>
      <c r="I21" s="33"/>
      <c r="J21" s="26"/>
      <c r="L21" s="26"/>
      <c r="M21" s="26"/>
      <c r="N21" s="26"/>
      <c r="O21" s="26"/>
      <c r="P21" s="26"/>
    </row>
    <row r="22" spans="1:16" ht="18.75" customHeight="1" x14ac:dyDescent="0.2">
      <c r="B22" s="216"/>
      <c r="C22" s="212"/>
      <c r="D22" s="213"/>
      <c r="E22" s="121"/>
      <c r="F22" s="121"/>
      <c r="G22" s="223"/>
      <c r="H22" s="30"/>
      <c r="I22" s="34"/>
      <c r="J22" s="26"/>
      <c r="L22" s="26"/>
      <c r="M22" s="26"/>
      <c r="N22" s="26"/>
      <c r="O22" s="26"/>
      <c r="P22" s="26"/>
    </row>
    <row r="23" spans="1:16" ht="18.75" customHeight="1" x14ac:dyDescent="0.2">
      <c r="B23" s="216"/>
      <c r="C23" s="212"/>
      <c r="D23" s="213"/>
      <c r="E23" s="121"/>
      <c r="F23" s="121"/>
      <c r="G23" s="223"/>
      <c r="H23" s="30"/>
      <c r="I23" s="34"/>
      <c r="J23" s="26"/>
      <c r="L23" s="26"/>
      <c r="M23" s="26"/>
      <c r="N23" s="26"/>
      <c r="O23" s="26"/>
      <c r="P23" s="26"/>
    </row>
    <row r="24" spans="1:16" ht="18.75" customHeight="1" x14ac:dyDescent="0.2">
      <c r="B24" s="216"/>
      <c r="C24" s="212"/>
      <c r="D24" s="213"/>
      <c r="E24" s="121"/>
      <c r="F24" s="121"/>
      <c r="G24" s="223"/>
      <c r="H24" s="30"/>
      <c r="I24" s="32"/>
      <c r="J24" s="26"/>
      <c r="L24" s="26"/>
      <c r="M24" s="26"/>
      <c r="N24" s="26"/>
      <c r="O24" s="26"/>
      <c r="P24" s="26"/>
    </row>
    <row r="25" spans="1:16" ht="18.75" customHeight="1" x14ac:dyDescent="0.2">
      <c r="B25" s="216"/>
      <c r="C25" s="212"/>
      <c r="D25" s="213"/>
      <c r="E25" s="121"/>
      <c r="F25" s="121"/>
      <c r="G25" s="223"/>
      <c r="H25" s="30"/>
      <c r="I25" s="32"/>
      <c r="J25" s="26"/>
      <c r="L25" s="26"/>
      <c r="M25" s="26"/>
      <c r="N25" s="26"/>
      <c r="O25" s="26"/>
      <c r="P25" s="26"/>
    </row>
    <row r="26" spans="1:16" ht="18.75" customHeight="1" thickBot="1" x14ac:dyDescent="0.25">
      <c r="B26" s="216"/>
      <c r="C26" s="212"/>
      <c r="D26" s="213"/>
      <c r="E26" s="124"/>
      <c r="F26" s="124"/>
      <c r="G26" s="224"/>
      <c r="H26" s="30"/>
      <c r="I26" s="32"/>
      <c r="J26" s="26"/>
      <c r="L26" s="26"/>
      <c r="M26" s="26"/>
      <c r="N26" s="26"/>
      <c r="O26" s="26"/>
      <c r="P26" s="26"/>
    </row>
    <row r="27" spans="1:16" ht="22.5" customHeight="1" thickTop="1" thickBot="1" x14ac:dyDescent="0.25">
      <c r="B27" s="160" t="s">
        <v>125</v>
      </c>
      <c r="C27" s="225"/>
      <c r="D27" s="226"/>
      <c r="E27" s="131">
        <f>SUM(E19:E26)</f>
        <v>0</v>
      </c>
      <c r="F27" s="131">
        <f>SUM(F19:F26)</f>
        <v>0</v>
      </c>
      <c r="G27" s="131">
        <f>SUM(E27:F27)</f>
        <v>0</v>
      </c>
      <c r="H27" s="122"/>
      <c r="I27" s="31" t="str">
        <f>IF(H27="","←上限額が未記入です","")</f>
        <v>←上限額が未記入です</v>
      </c>
      <c r="J27" s="26"/>
      <c r="L27" s="26"/>
      <c r="M27" s="26"/>
      <c r="N27" s="26"/>
      <c r="O27" s="26"/>
      <c r="P27" s="26"/>
    </row>
    <row r="28" spans="1:16" ht="18.75" customHeight="1" x14ac:dyDescent="0.2">
      <c r="B28" s="241" t="s">
        <v>80</v>
      </c>
      <c r="C28" s="206" t="s">
        <v>106</v>
      </c>
      <c r="D28" s="207"/>
      <c r="E28" s="126"/>
      <c r="F28" s="120"/>
      <c r="G28" s="222"/>
      <c r="H28" s="29"/>
      <c r="I28" s="32"/>
      <c r="J28" s="26"/>
      <c r="L28" s="26"/>
      <c r="M28" s="26"/>
      <c r="N28" s="26"/>
      <c r="O28" s="26"/>
      <c r="P28" s="26"/>
    </row>
    <row r="29" spans="1:16" ht="18.75" customHeight="1" x14ac:dyDescent="0.2">
      <c r="B29" s="241"/>
      <c r="C29" s="208"/>
      <c r="D29" s="209"/>
      <c r="E29" s="127"/>
      <c r="F29" s="121"/>
      <c r="G29" s="223"/>
      <c r="H29" s="30"/>
      <c r="I29" s="32"/>
      <c r="J29" s="26"/>
      <c r="L29" s="26"/>
      <c r="M29" s="26"/>
      <c r="N29" s="26"/>
      <c r="O29" s="26"/>
      <c r="P29" s="26"/>
    </row>
    <row r="30" spans="1:16" ht="18.75" customHeight="1" x14ac:dyDescent="0.2">
      <c r="B30" s="241"/>
      <c r="C30" s="208"/>
      <c r="D30" s="209"/>
      <c r="E30" s="127"/>
      <c r="F30" s="121"/>
      <c r="G30" s="223"/>
      <c r="H30" s="30"/>
      <c r="I30" s="32"/>
      <c r="J30" s="26"/>
      <c r="L30" s="26"/>
      <c r="M30" s="26"/>
      <c r="N30" s="26"/>
      <c r="O30" s="26"/>
      <c r="P30" s="26"/>
    </row>
    <row r="31" spans="1:16" ht="18.75" customHeight="1" x14ac:dyDescent="0.2">
      <c r="B31" s="241"/>
      <c r="C31" s="208"/>
      <c r="D31" s="209"/>
      <c r="E31" s="129"/>
      <c r="F31" s="124"/>
      <c r="G31" s="223"/>
      <c r="H31" s="30"/>
      <c r="I31" s="32"/>
      <c r="J31" s="26"/>
      <c r="L31" s="26"/>
      <c r="M31" s="26"/>
      <c r="N31" s="26"/>
      <c r="O31" s="26"/>
      <c r="P31" s="26"/>
    </row>
    <row r="32" spans="1:16" ht="18.75" customHeight="1" x14ac:dyDescent="0.2">
      <c r="B32" s="241"/>
      <c r="C32" s="208"/>
      <c r="D32" s="209"/>
      <c r="E32" s="127"/>
      <c r="F32" s="121"/>
      <c r="G32" s="223"/>
      <c r="H32" s="30"/>
      <c r="I32" s="32"/>
      <c r="J32" s="26"/>
      <c r="L32" s="26"/>
      <c r="M32" s="26"/>
      <c r="N32" s="26"/>
      <c r="O32" s="26"/>
      <c r="P32" s="26"/>
    </row>
    <row r="33" spans="2:16" ht="18.75" customHeight="1" x14ac:dyDescent="0.2">
      <c r="B33" s="241"/>
      <c r="C33" s="208"/>
      <c r="D33" s="209"/>
      <c r="E33" s="127"/>
      <c r="F33" s="121"/>
      <c r="G33" s="223"/>
      <c r="H33" s="30"/>
      <c r="I33" s="32"/>
      <c r="J33" s="26"/>
      <c r="L33" s="26"/>
      <c r="M33" s="26"/>
      <c r="N33" s="26"/>
      <c r="O33" s="26"/>
      <c r="P33" s="26"/>
    </row>
    <row r="34" spans="2:16" ht="18.75" customHeight="1" x14ac:dyDescent="0.2">
      <c r="B34" s="242"/>
      <c r="C34" s="210"/>
      <c r="D34" s="211"/>
      <c r="E34" s="120"/>
      <c r="F34" s="120"/>
      <c r="G34" s="223"/>
      <c r="H34" s="30"/>
      <c r="I34" s="32"/>
      <c r="J34" s="26"/>
      <c r="L34" s="26"/>
      <c r="M34" s="26"/>
      <c r="N34" s="26"/>
      <c r="O34" s="26"/>
      <c r="P34" s="26"/>
    </row>
    <row r="35" spans="2:16" ht="20" customHeight="1" thickBot="1" x14ac:dyDescent="0.25">
      <c r="B35" s="242"/>
      <c r="C35" s="212"/>
      <c r="D35" s="213"/>
      <c r="E35" s="121"/>
      <c r="F35" s="121"/>
      <c r="G35" s="224"/>
      <c r="H35" s="30"/>
      <c r="I35" s="32"/>
      <c r="J35" s="26"/>
      <c r="L35" s="26"/>
      <c r="M35" s="26"/>
      <c r="N35" s="26"/>
      <c r="O35" s="26"/>
      <c r="P35" s="26"/>
    </row>
    <row r="36" spans="2:16" ht="22.5" customHeight="1" thickTop="1" thickBot="1" x14ac:dyDescent="0.25">
      <c r="B36" s="161" t="s">
        <v>124</v>
      </c>
      <c r="C36" s="233"/>
      <c r="D36" s="234"/>
      <c r="E36" s="132">
        <f>SUM(E28:E35)</f>
        <v>0</v>
      </c>
      <c r="F36" s="132">
        <f>SUM(F28:F35)</f>
        <v>0</v>
      </c>
      <c r="G36" s="132">
        <f>SUM(E36:F36)</f>
        <v>0</v>
      </c>
      <c r="H36" s="125"/>
      <c r="I36" s="31" t="str">
        <f>IF(H36="","←上限額が未記入です","")</f>
        <v>←上限額が未記入です</v>
      </c>
      <c r="J36" s="26"/>
      <c r="L36" s="26"/>
      <c r="M36" s="26"/>
      <c r="N36" s="26"/>
      <c r="O36" s="26"/>
      <c r="P36" s="26"/>
    </row>
    <row r="37" spans="2:16" ht="36.75" customHeight="1" thickTop="1" x14ac:dyDescent="0.2">
      <c r="B37" s="169" t="s">
        <v>123</v>
      </c>
      <c r="C37" s="235"/>
      <c r="D37" s="236"/>
      <c r="E37" s="239">
        <f>SUM(E18,E27,E36)</f>
        <v>0</v>
      </c>
      <c r="F37" s="239">
        <f>SUM(F18,F27,F36)</f>
        <v>0</v>
      </c>
      <c r="G37" s="250">
        <f>SUM(E37:F38)</f>
        <v>0</v>
      </c>
      <c r="H37" s="239">
        <f>SUM(H18,H27,H36)</f>
        <v>0</v>
      </c>
      <c r="I37" s="219"/>
      <c r="J37" s="203"/>
      <c r="L37" s="26"/>
      <c r="M37" s="26"/>
      <c r="N37" s="26"/>
      <c r="O37" s="26"/>
      <c r="P37" s="26"/>
    </row>
    <row r="38" spans="2:16" ht="19.5" customHeight="1" thickBot="1" x14ac:dyDescent="0.25">
      <c r="B38" s="170" t="s">
        <v>52</v>
      </c>
      <c r="C38" s="237"/>
      <c r="D38" s="238"/>
      <c r="E38" s="240"/>
      <c r="F38" s="240"/>
      <c r="G38" s="240"/>
      <c r="H38" s="240"/>
      <c r="I38" s="219" t="str">
        <f>IF(ISERROR(#REF!+I36),"　上限額に未記入があります",#REF!+I36)</f>
        <v>　上限額に未記入があります</v>
      </c>
      <c r="J38" s="203" t="str">
        <f>IF(ISERROR(#REF!+J36),"　上限額に未記入があります",#REF!+J36)</f>
        <v>　上限額に未記入があります</v>
      </c>
      <c r="L38" s="26"/>
      <c r="M38" s="26"/>
      <c r="N38" s="26"/>
      <c r="O38" s="26"/>
      <c r="P38" s="26"/>
    </row>
    <row r="39" spans="2:16" s="13" customFormat="1" ht="3.75" customHeight="1" thickBot="1" x14ac:dyDescent="0.25">
      <c r="B39" s="35"/>
      <c r="C39" s="36"/>
      <c r="D39" s="37"/>
      <c r="E39" s="38"/>
      <c r="F39" s="38"/>
      <c r="G39" s="39"/>
      <c r="H39" s="39"/>
      <c r="I39" s="26"/>
      <c r="J39" s="32"/>
      <c r="L39" s="32"/>
      <c r="M39" s="32"/>
      <c r="N39" s="32"/>
      <c r="O39" s="32"/>
      <c r="P39" s="32"/>
    </row>
    <row r="40" spans="2:16" ht="20" customHeight="1" x14ac:dyDescent="0.2">
      <c r="B40" s="166" t="s">
        <v>122</v>
      </c>
      <c r="C40" s="245"/>
      <c r="D40" s="246"/>
      <c r="E40" s="120"/>
      <c r="F40" s="120"/>
      <c r="G40" s="200">
        <f>E40+F40</f>
        <v>0</v>
      </c>
      <c r="H40" s="164"/>
      <c r="I40" s="31" t="str">
        <f>IF(H40="","←上限額が未記入です","")</f>
        <v>←上限額が未記入です</v>
      </c>
      <c r="J40" s="184"/>
      <c r="L40" s="26"/>
      <c r="M40" s="26"/>
      <c r="N40" s="26"/>
      <c r="O40" s="26"/>
      <c r="P40" s="26"/>
    </row>
    <row r="41" spans="2:16" ht="20" customHeight="1" thickBot="1" x14ac:dyDescent="0.25">
      <c r="B41" s="167" t="s">
        <v>121</v>
      </c>
      <c r="C41" s="248"/>
      <c r="D41" s="249"/>
      <c r="E41" s="121"/>
      <c r="F41" s="121"/>
      <c r="G41" s="199">
        <f>E41+F41</f>
        <v>0</v>
      </c>
      <c r="H41" s="165"/>
      <c r="I41" s="31" t="str">
        <f>IF(H41="","←上限額が未記入です","")</f>
        <v>←上限額が未記入です</v>
      </c>
      <c r="J41" s="184"/>
      <c r="K41" s="26"/>
      <c r="L41" s="26"/>
      <c r="M41" s="26"/>
      <c r="O41" s="26"/>
      <c r="P41" s="26"/>
    </row>
    <row r="42" spans="2:16" ht="37.5" customHeight="1" thickTop="1" thickBot="1" x14ac:dyDescent="0.25">
      <c r="B42" s="171" t="s">
        <v>120</v>
      </c>
      <c r="C42" s="243"/>
      <c r="D42" s="244"/>
      <c r="E42" s="172">
        <f>SUM(E40:E41)</f>
        <v>0</v>
      </c>
      <c r="F42" s="172">
        <f>SUM(F40:F41)</f>
        <v>0</v>
      </c>
      <c r="G42" s="172">
        <f>SUM(E42:F42)</f>
        <v>0</v>
      </c>
      <c r="H42" s="173">
        <f>SUM(H40:H41)</f>
        <v>0</v>
      </c>
      <c r="I42" s="31" t="str">
        <f>IF(H42="","←上限額が未記入です","")</f>
        <v/>
      </c>
    </row>
    <row r="43" spans="2:16" s="13" customFormat="1" ht="3.75" customHeight="1" thickBot="1" x14ac:dyDescent="0.25">
      <c r="B43" s="40"/>
      <c r="C43" s="227"/>
      <c r="D43" s="228"/>
      <c r="E43" s="41"/>
      <c r="F43" s="41"/>
      <c r="G43" s="41"/>
      <c r="H43" s="42"/>
      <c r="I43" s="23"/>
    </row>
    <row r="44" spans="2:16" s="13" customFormat="1" ht="66" customHeight="1" thickBot="1" x14ac:dyDescent="0.25">
      <c r="B44" s="175" t="s">
        <v>119</v>
      </c>
      <c r="C44" s="229"/>
      <c r="D44" s="230"/>
      <c r="E44" s="174">
        <f>SUM(E37,E42)</f>
        <v>0</v>
      </c>
      <c r="F44" s="174">
        <f>SUM(F37,F42)</f>
        <v>0</v>
      </c>
      <c r="G44" s="174">
        <f>SUM(E44:F44)</f>
        <v>0</v>
      </c>
      <c r="H44" s="174">
        <f>SUM(H37,H42)</f>
        <v>0</v>
      </c>
      <c r="I44" s="43" t="str">
        <f>IF(OR(I42="←上限額が未記入です",I37="上限額に未記入があります"),"　上限額に未記入があります","")</f>
        <v/>
      </c>
    </row>
    <row r="45" spans="2:16" s="13" customFormat="1" ht="9" customHeight="1" x14ac:dyDescent="0.2">
      <c r="I45" s="23"/>
    </row>
    <row r="46" spans="2:16" s="13" customFormat="1" ht="33.5" customHeight="1" x14ac:dyDescent="0.2">
      <c r="B46" s="231" t="s">
        <v>108</v>
      </c>
      <c r="C46" s="232"/>
      <c r="D46" s="232"/>
      <c r="E46" s="232"/>
      <c r="F46" s="232"/>
      <c r="G46" s="232"/>
      <c r="H46" s="232"/>
    </row>
  </sheetData>
  <mergeCells count="53">
    <mergeCell ref="G1:H1"/>
    <mergeCell ref="G2:H2"/>
    <mergeCell ref="C30:D30"/>
    <mergeCell ref="C32:D32"/>
    <mergeCell ref="C41:D41"/>
    <mergeCell ref="C33:D33"/>
    <mergeCell ref="G28:G35"/>
    <mergeCell ref="C31:D31"/>
    <mergeCell ref="C28:D28"/>
    <mergeCell ref="C34:D34"/>
    <mergeCell ref="G37:G38"/>
    <mergeCell ref="C23:D23"/>
    <mergeCell ref="C24:D24"/>
    <mergeCell ref="B4:H4"/>
    <mergeCell ref="C8:D8"/>
    <mergeCell ref="C9:D9"/>
    <mergeCell ref="C43:D43"/>
    <mergeCell ref="C44:D44"/>
    <mergeCell ref="B46:H46"/>
    <mergeCell ref="C25:D25"/>
    <mergeCell ref="C26:D26"/>
    <mergeCell ref="C29:D29"/>
    <mergeCell ref="C36:D36"/>
    <mergeCell ref="C37:D38"/>
    <mergeCell ref="C27:D27"/>
    <mergeCell ref="F37:F38"/>
    <mergeCell ref="E37:E38"/>
    <mergeCell ref="H37:H38"/>
    <mergeCell ref="B28:B35"/>
    <mergeCell ref="C42:D42"/>
    <mergeCell ref="C40:D40"/>
    <mergeCell ref="C35:D35"/>
    <mergeCell ref="D5:E5"/>
    <mergeCell ref="D6:E6"/>
    <mergeCell ref="G10:G17"/>
    <mergeCell ref="G19:G26"/>
    <mergeCell ref="C18:D18"/>
    <mergeCell ref="J37:J38"/>
    <mergeCell ref="B10:B17"/>
    <mergeCell ref="C10:D10"/>
    <mergeCell ref="C15:D15"/>
    <mergeCell ref="C16:D16"/>
    <mergeCell ref="C17:D17"/>
    <mergeCell ref="C11:D11"/>
    <mergeCell ref="C12:D12"/>
    <mergeCell ref="C13:D13"/>
    <mergeCell ref="C14:D14"/>
    <mergeCell ref="B19:B26"/>
    <mergeCell ref="C19:D19"/>
    <mergeCell ref="C20:D20"/>
    <mergeCell ref="C21:D21"/>
    <mergeCell ref="I37:I38"/>
    <mergeCell ref="C22:D22"/>
  </mergeCells>
  <phoneticPr fontId="2"/>
  <conditionalFormatting sqref="I18 I27 I36">
    <cfRule type="cellIs" dxfId="8" priority="3" operator="equal">
      <formula>"←上限額が未記入です"</formula>
    </cfRule>
  </conditionalFormatting>
  <conditionalFormatting sqref="I40:I42">
    <cfRule type="cellIs" dxfId="7" priority="1" operator="equal">
      <formula>"←上限額が未記入です"</formula>
    </cfRule>
  </conditionalFormatting>
  <conditionalFormatting sqref="I37:J38 I44">
    <cfRule type="cellIs" dxfId="6" priority="2" operator="equal">
      <formula>"　上限額に未記入があります"</formula>
    </cfRule>
  </conditionalFormatting>
  <dataValidations count="7">
    <dataValidation type="whole" errorStyle="warning" operator="greaterThanOrEqual" allowBlank="1" showInputMessage="1" showErrorMessage="1" errorTitle="数字エラー" error="金額を半角数字で入力してください。" sqref="G10:H10 E10:F17 G40 E40:F41" xr:uid="{00000000-0002-0000-0100-000000000000}">
      <formula1>0</formula1>
    </dataValidation>
    <dataValidation allowBlank="1" showInputMessage="1" showErrorMessage="1" errorTitle="数字以外" error="金額を半角数字で入れてください。桁区切り「,」は自動で入ります" sqref="J6:J7" xr:uid="{00000000-0002-0000-0100-000001000000}"/>
    <dataValidation type="whole" errorStyle="warning" operator="greaterThanOrEqual" allowBlank="1" showInputMessage="1" showErrorMessage="1" errorTitle="数字エラー" error="金額を半角数字で入れてください。" sqref="G19 E19:F26 H19:H26 E28:F35 H28:H35 G28 H40:H41" xr:uid="{00000000-0002-0000-0100-000002000000}">
      <formula1>0</formula1>
    </dataValidation>
    <dataValidation type="list" allowBlank="1" showInputMessage="1" showErrorMessage="1" sqref="C11:D15" xr:uid="{0E12D695-80C8-44A7-AE88-C56EECAC283A}">
      <formula1>"　,監視カメラ,ダミーカメラ,センサーライト,看板,のぼり,防止柵,防止ネット "</formula1>
    </dataValidation>
    <dataValidation type="list" allowBlank="1" showInputMessage="1" showErrorMessage="1" sqref="C10:D10" xr:uid="{B549475C-DE51-4777-BA1C-350425AA8865}">
      <formula1>"事業を選んでください,監視カメラ,ダミーカメラ,センサーライト,看板,のぼり,防止柵,防止ネット "</formula1>
    </dataValidation>
    <dataValidation type="list" allowBlank="1" showInputMessage="1" showErrorMessage="1" sqref="C19:D21" xr:uid="{0DE32813-161B-4B3E-838D-969A820BBDBD}">
      <formula1>"事業を選んでください,パトロール,夜間パトロール,車両費用,燃料費（ガソリン代）"</formula1>
    </dataValidation>
    <dataValidation type="list" allowBlank="1" showInputMessage="1" showErrorMessage="1" sqref="C28:D32" xr:uid="{AD23FCB1-B0FF-4C72-ADA4-6614BB255985}">
      <formula1>"事業を選んでください,警告ステッカー・シール,車両マグネットシート,チラシ,ポスター"</formula1>
    </dataValidation>
  </dataValidations>
  <printOptions horizontalCentered="1"/>
  <pageMargins left="0.51181102362204722" right="0.23622047244094491" top="0.51181102362204722" bottom="0.19685039370078741" header="0.31496062992125984" footer="0.23622047244094491"/>
  <pageSetup paperSize="9" scale="85" orientation="portrait" r:id="rId1"/>
  <headerFooter>
    <oddHeader>&amp;R&amp;"Meiryo UI,標準"&amp;10&amp;K01+049（第3面　別紙１）</oddHeader>
    <oddFooter>&amp;R&amp;"Meiryo UI,標準"&amp;9 &amp;K00-0172026度不法投棄未然防止事業協力 助成金交付申請書 費用明細</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I19"/>
  <sheetViews>
    <sheetView showGridLines="0" topLeftCell="B1" workbookViewId="0">
      <selection activeCell="C11" sqref="C11"/>
    </sheetView>
  </sheetViews>
  <sheetFormatPr defaultColWidth="9" defaultRowHeight="15" x14ac:dyDescent="0.2"/>
  <cols>
    <col min="1" max="1" width="2.90625" style="44" hidden="1" customWidth="1"/>
    <col min="2" max="2" width="22.90625" style="44" customWidth="1"/>
    <col min="3" max="6" width="16" style="44" customWidth="1"/>
    <col min="7" max="7" width="12.453125" style="44" customWidth="1"/>
    <col min="8" max="16384" width="9" style="44"/>
  </cols>
  <sheetData>
    <row r="1" spans="2:9" x14ac:dyDescent="0.2">
      <c r="E1" s="255" t="s">
        <v>101</v>
      </c>
      <c r="F1" s="255"/>
    </row>
    <row r="2" spans="2:9" ht="8" customHeight="1" x14ac:dyDescent="0.2">
      <c r="F2" s="45"/>
    </row>
    <row r="3" spans="2:9" x14ac:dyDescent="0.2">
      <c r="G3" s="23"/>
    </row>
    <row r="5" spans="2:9" ht="24.75" customHeight="1" x14ac:dyDescent="0.2"/>
    <row r="6" spans="2:9" ht="22.5" customHeight="1" x14ac:dyDescent="0.2">
      <c r="B6" s="256" t="s">
        <v>85</v>
      </c>
      <c r="C6" s="256"/>
      <c r="D6" s="256"/>
      <c r="E6" s="256"/>
      <c r="F6" s="256"/>
      <c r="G6" s="46"/>
    </row>
    <row r="8" spans="2:9" ht="16.75" customHeight="1" x14ac:dyDescent="0.2">
      <c r="B8" s="260" t="s">
        <v>97</v>
      </c>
      <c r="C8" s="260"/>
      <c r="D8" s="260"/>
      <c r="E8" s="260"/>
      <c r="F8" s="260"/>
    </row>
    <row r="9" spans="2:9" ht="22.5" customHeight="1" thickBot="1" x14ac:dyDescent="0.25">
      <c r="B9" s="47"/>
      <c r="D9" s="261" t="s">
        <v>81</v>
      </c>
      <c r="E9" s="261"/>
      <c r="F9" s="261"/>
    </row>
    <row r="10" spans="2:9" ht="32.25" customHeight="1" thickTop="1" thickBot="1" x14ac:dyDescent="0.25">
      <c r="B10" s="48" t="s">
        <v>14</v>
      </c>
      <c r="C10" s="49" t="s">
        <v>15</v>
      </c>
      <c r="D10" s="50" t="s">
        <v>16</v>
      </c>
      <c r="E10" s="50" t="s">
        <v>17</v>
      </c>
      <c r="F10" s="51" t="s">
        <v>5</v>
      </c>
    </row>
    <row r="11" spans="2:9" ht="78.75" customHeight="1" thickTop="1" x14ac:dyDescent="0.2">
      <c r="B11" s="52" t="s">
        <v>82</v>
      </c>
      <c r="C11" s="185"/>
      <c r="D11" s="186"/>
      <c r="E11" s="186"/>
      <c r="F11" s="257"/>
      <c r="H11" s="258"/>
      <c r="I11" s="259"/>
    </row>
    <row r="12" spans="2:9" ht="25" customHeight="1" x14ac:dyDescent="0.2">
      <c r="B12" s="53" t="s">
        <v>53</v>
      </c>
      <c r="C12" s="54"/>
      <c r="D12" s="55"/>
      <c r="E12" s="55"/>
      <c r="F12" s="257"/>
    </row>
    <row r="13" spans="2:9" ht="25" customHeight="1" x14ac:dyDescent="0.2">
      <c r="B13" s="187"/>
      <c r="C13" s="188"/>
      <c r="D13" s="189"/>
      <c r="E13" s="189"/>
      <c r="F13" s="257"/>
    </row>
    <row r="14" spans="2:9" ht="25" customHeight="1" x14ac:dyDescent="0.2">
      <c r="B14" s="190"/>
      <c r="C14" s="188"/>
      <c r="D14" s="189"/>
      <c r="E14" s="189"/>
      <c r="F14" s="257"/>
    </row>
    <row r="15" spans="2:9" ht="25" customHeight="1" x14ac:dyDescent="0.2">
      <c r="B15" s="191"/>
      <c r="C15" s="188"/>
      <c r="D15" s="189"/>
      <c r="E15" s="189"/>
      <c r="F15" s="257"/>
    </row>
    <row r="16" spans="2:9" ht="25" customHeight="1" x14ac:dyDescent="0.2">
      <c r="B16" s="192"/>
      <c r="C16" s="193"/>
      <c r="D16" s="194"/>
      <c r="E16" s="194"/>
      <c r="F16" s="257"/>
    </row>
    <row r="17" spans="2:6" ht="57.75" customHeight="1" thickBot="1" x14ac:dyDescent="0.25">
      <c r="B17" s="195" t="s">
        <v>83</v>
      </c>
      <c r="C17" s="196"/>
      <c r="D17" s="197"/>
      <c r="E17" s="198"/>
      <c r="F17" s="61">
        <f>SUM(C17:E17)</f>
        <v>0</v>
      </c>
    </row>
    <row r="18" spans="2:6" ht="71.25" customHeight="1" thickTop="1" thickBot="1" x14ac:dyDescent="0.25">
      <c r="B18" s="56" t="s">
        <v>84</v>
      </c>
      <c r="C18" s="57"/>
      <c r="D18" s="58"/>
      <c r="E18" s="58"/>
      <c r="F18" s="59"/>
    </row>
    <row r="19" spans="2:6" ht="22.5" customHeight="1" thickTop="1" x14ac:dyDescent="0.2">
      <c r="B19" s="60" t="s">
        <v>95</v>
      </c>
    </row>
  </sheetData>
  <mergeCells count="6">
    <mergeCell ref="E1:F1"/>
    <mergeCell ref="B6:F6"/>
    <mergeCell ref="F11:F16"/>
    <mergeCell ref="H11:I11"/>
    <mergeCell ref="B8:F8"/>
    <mergeCell ref="D9:F9"/>
  </mergeCells>
  <phoneticPr fontId="2"/>
  <pageMargins left="0.78740157480314965" right="0.78740157480314965" top="0.98425196850393704" bottom="0.98425196850393704" header="0.51181102362204722" footer="0.51181102362204722"/>
  <pageSetup paperSize="9" orientation="portrait" r:id="rId1"/>
  <headerFooter>
    <oddHeader>&amp;R&amp;"Meiryo UI,標準"&amp;10&amp;K00-048（第３面 別紙２）</oddHeader>
    <oddFooter>&amp;R&amp;"Meiryo UI,標準"&amp;9 &amp;K00-0192026年度不法投棄未然防止事業協力撤去等費用根拠</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
  <sheetViews>
    <sheetView workbookViewId="0"/>
  </sheetViews>
  <sheetFormatPr defaultRowHeight="13" x14ac:dyDescent="0.2"/>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B1:N84"/>
  <sheetViews>
    <sheetView showGridLines="0" topLeftCell="A5" zoomScaleNormal="100" zoomScaleSheetLayoutView="100" workbookViewId="0">
      <selection activeCell="D12" sqref="D12"/>
    </sheetView>
  </sheetViews>
  <sheetFormatPr defaultColWidth="9" defaultRowHeight="15" x14ac:dyDescent="0.2"/>
  <cols>
    <col min="1" max="1" width="8.984375E-2" style="44" customWidth="1"/>
    <col min="2" max="2" width="2.08984375" style="44" customWidth="1"/>
    <col min="3" max="3" width="25.54296875" style="44" customWidth="1"/>
    <col min="4" max="5" width="12.6328125" style="44" customWidth="1"/>
    <col min="6" max="6" width="12.453125" style="44" customWidth="1"/>
    <col min="7" max="7" width="12.6328125" style="44" customWidth="1"/>
    <col min="8" max="8" width="16.6328125" style="44" customWidth="1"/>
    <col min="9" max="9" width="7.08984375" style="44" bestFit="1" customWidth="1"/>
    <col min="10" max="10" width="11.7265625" style="44" customWidth="1"/>
    <col min="11" max="11" width="13.453125" style="44" customWidth="1"/>
    <col min="12" max="12" width="13.1796875" style="44" customWidth="1"/>
    <col min="13" max="13" width="4.08984375" style="44" customWidth="1"/>
    <col min="14" max="25" width="16.36328125" style="44" customWidth="1"/>
    <col min="26" max="16384" width="9" style="44"/>
  </cols>
  <sheetData>
    <row r="1" spans="2:12" hidden="1" x14ac:dyDescent="0.2"/>
    <row r="2" spans="2:12" x14ac:dyDescent="0.2">
      <c r="K2" s="255" t="s">
        <v>102</v>
      </c>
      <c r="L2" s="255"/>
    </row>
    <row r="4" spans="2:12" x14ac:dyDescent="0.2">
      <c r="L4" s="45"/>
    </row>
    <row r="5" spans="2:12" x14ac:dyDescent="0.2">
      <c r="L5" s="45"/>
    </row>
    <row r="6" spans="2:12" x14ac:dyDescent="0.2">
      <c r="L6" s="45"/>
    </row>
    <row r="7" spans="2:12" x14ac:dyDescent="0.2">
      <c r="L7" s="45"/>
    </row>
    <row r="8" spans="2:12" ht="19.5" customHeight="1" x14ac:dyDescent="0.2">
      <c r="B8" s="44" t="s">
        <v>86</v>
      </c>
    </row>
    <row r="9" spans="2:12" s="178" customFormat="1" ht="19.5" customHeight="1" x14ac:dyDescent="0.2">
      <c r="B9" s="178" t="s">
        <v>87</v>
      </c>
      <c r="L9" s="179"/>
    </row>
    <row r="10" spans="2:12" s="62" customFormat="1" ht="19.5" customHeight="1" thickBot="1" x14ac:dyDescent="0.4">
      <c r="C10" s="289" t="s">
        <v>92</v>
      </c>
      <c r="D10" s="289"/>
      <c r="E10" s="289"/>
      <c r="F10" s="289"/>
      <c r="G10" s="289"/>
      <c r="H10" s="289"/>
      <c r="I10" s="289"/>
      <c r="J10" s="289"/>
      <c r="K10" s="289"/>
      <c r="L10" s="289"/>
    </row>
    <row r="11" spans="2:12" ht="33.75" customHeight="1" thickTop="1" x14ac:dyDescent="0.2">
      <c r="C11" s="323" t="s">
        <v>13</v>
      </c>
      <c r="D11" s="63" t="s">
        <v>9</v>
      </c>
      <c r="E11" s="64" t="s">
        <v>47</v>
      </c>
      <c r="F11" s="64" t="s">
        <v>2</v>
      </c>
      <c r="G11" s="65" t="s">
        <v>28</v>
      </c>
      <c r="H11" s="66" t="s">
        <v>109</v>
      </c>
      <c r="I11" s="64" t="s">
        <v>46</v>
      </c>
      <c r="J11" s="65" t="s">
        <v>27</v>
      </c>
      <c r="K11" s="67" t="s">
        <v>89</v>
      </c>
      <c r="L11" s="181" t="s">
        <v>50</v>
      </c>
    </row>
    <row r="12" spans="2:12" ht="33.75" customHeight="1" x14ac:dyDescent="0.2">
      <c r="C12" s="324"/>
      <c r="D12" s="68" t="s">
        <v>59</v>
      </c>
      <c r="E12" s="69" t="s">
        <v>60</v>
      </c>
      <c r="F12" s="70" t="s">
        <v>61</v>
      </c>
      <c r="G12" s="71" t="s">
        <v>62</v>
      </c>
      <c r="H12" s="72" t="s">
        <v>63</v>
      </c>
      <c r="I12" s="70" t="s">
        <v>64</v>
      </c>
      <c r="J12" s="71" t="s">
        <v>128</v>
      </c>
      <c r="K12" s="180" t="s">
        <v>65</v>
      </c>
      <c r="L12" s="74" t="s">
        <v>66</v>
      </c>
    </row>
    <row r="13" spans="2:12" ht="15.5" thickBot="1" x14ac:dyDescent="0.25">
      <c r="C13" s="75" t="s">
        <v>23</v>
      </c>
      <c r="D13" s="76" t="s">
        <v>10</v>
      </c>
      <c r="E13" s="77" t="s">
        <v>10</v>
      </c>
      <c r="F13" s="77" t="s">
        <v>10</v>
      </c>
      <c r="G13" s="77" t="s">
        <v>10</v>
      </c>
      <c r="H13" s="78" t="s">
        <v>10</v>
      </c>
      <c r="I13" s="79" t="s">
        <v>57</v>
      </c>
      <c r="J13" s="80" t="s">
        <v>10</v>
      </c>
      <c r="K13" s="81" t="s">
        <v>10</v>
      </c>
      <c r="L13" s="75" t="s">
        <v>10</v>
      </c>
    </row>
    <row r="14" spans="2:12" ht="18.75" customHeight="1" thickTop="1" x14ac:dyDescent="0.2">
      <c r="C14" s="82" t="s">
        <v>8</v>
      </c>
      <c r="D14" s="133">
        <f>'第3面 別紙１'!H18</f>
        <v>0</v>
      </c>
      <c r="E14" s="134">
        <f>SUM('第3面 別紙１'!E18:F18)</f>
        <v>0</v>
      </c>
      <c r="F14" s="83"/>
      <c r="G14" s="140">
        <f>SUM(D14,F14)</f>
        <v>0</v>
      </c>
      <c r="H14" s="141">
        <f>MIN(E14,G14)</f>
        <v>0</v>
      </c>
      <c r="I14" s="269"/>
      <c r="J14" s="270"/>
      <c r="K14" s="270"/>
      <c r="L14" s="271"/>
    </row>
    <row r="15" spans="2:12" ht="18.75" customHeight="1" x14ac:dyDescent="0.2">
      <c r="C15" s="84" t="s">
        <v>6</v>
      </c>
      <c r="D15" s="135">
        <f>'第3面 別紙１'!H27</f>
        <v>0</v>
      </c>
      <c r="E15" s="136">
        <f>SUM('第3面 別紙１'!E27:F27)</f>
        <v>0</v>
      </c>
      <c r="F15" s="85"/>
      <c r="G15" s="142">
        <f>SUM(D15,F15)</f>
        <v>0</v>
      </c>
      <c r="H15" s="143">
        <f>MIN(E15,G15)</f>
        <v>0</v>
      </c>
      <c r="I15" s="272"/>
      <c r="J15" s="273"/>
      <c r="K15" s="273"/>
      <c r="L15" s="274"/>
    </row>
    <row r="16" spans="2:12" ht="18.75" customHeight="1" thickBot="1" x14ac:dyDescent="0.25">
      <c r="C16" s="84" t="s">
        <v>7</v>
      </c>
      <c r="D16" s="135">
        <f>'第3面 別紙１'!H36</f>
        <v>0</v>
      </c>
      <c r="E16" s="137">
        <f>SUM('第3面 別紙１'!E36:F36)</f>
        <v>0</v>
      </c>
      <c r="F16" s="85"/>
      <c r="G16" s="142">
        <f>SUM(D16,F16)</f>
        <v>0</v>
      </c>
      <c r="H16" s="143">
        <f>MIN(E16,G16)</f>
        <v>0</v>
      </c>
      <c r="I16" s="272"/>
      <c r="J16" s="273"/>
      <c r="K16" s="273"/>
      <c r="L16" s="274"/>
    </row>
    <row r="17" spans="2:14" ht="18.75" customHeight="1" thickTop="1" thickBot="1" x14ac:dyDescent="0.25">
      <c r="C17" s="86" t="s">
        <v>21</v>
      </c>
      <c r="D17" s="138">
        <f>SUM(D14:D16)</f>
        <v>0</v>
      </c>
      <c r="E17" s="139">
        <f>SUM(E14:E16)</f>
        <v>0</v>
      </c>
      <c r="F17" s="139">
        <f>SUM(F14:F16)</f>
        <v>0</v>
      </c>
      <c r="G17" s="144">
        <f>SUM(G14:G16)</f>
        <v>0</v>
      </c>
      <c r="H17" s="145">
        <f>SUM(H14:H16)</f>
        <v>0</v>
      </c>
      <c r="I17" s="146">
        <v>0.5</v>
      </c>
      <c r="J17" s="144">
        <f>ROUNDDOWN(H17*I17,0)</f>
        <v>0</v>
      </c>
      <c r="K17" s="177">
        <f>ROUNDDOWN('第3面 別紙１'!E37*I17,0)</f>
        <v>0</v>
      </c>
      <c r="L17" s="87">
        <f>J17-K17</f>
        <v>0</v>
      </c>
      <c r="N17" s="176"/>
    </row>
    <row r="18" spans="2:14" ht="11.25" customHeight="1" thickTop="1" x14ac:dyDescent="0.2">
      <c r="C18" s="88"/>
      <c r="D18" s="89"/>
      <c r="E18" s="89"/>
      <c r="F18" s="89"/>
      <c r="G18" s="89"/>
      <c r="H18" s="89"/>
      <c r="I18" s="89"/>
      <c r="J18" s="89"/>
      <c r="K18" s="89"/>
      <c r="L18" s="89"/>
    </row>
    <row r="19" spans="2:14" s="178" customFormat="1" ht="19.5" customHeight="1" x14ac:dyDescent="0.2">
      <c r="B19" s="275" t="s">
        <v>111</v>
      </c>
      <c r="C19" s="275"/>
      <c r="D19" s="275"/>
      <c r="E19" s="275"/>
      <c r="F19" s="275"/>
      <c r="G19" s="275"/>
      <c r="H19" s="275"/>
      <c r="I19" s="275"/>
      <c r="J19" s="275"/>
      <c r="K19" s="275"/>
      <c r="L19" s="275"/>
    </row>
    <row r="20" spans="2:14" ht="33" customHeight="1" thickBot="1" x14ac:dyDescent="0.25">
      <c r="C20" s="258" t="s">
        <v>93</v>
      </c>
      <c r="D20" s="258"/>
      <c r="E20" s="258"/>
      <c r="F20" s="258"/>
      <c r="G20" s="258"/>
      <c r="H20" s="258"/>
      <c r="I20" s="258"/>
      <c r="J20" s="258"/>
      <c r="K20" s="258"/>
      <c r="L20" s="258"/>
    </row>
    <row r="21" spans="2:14" ht="36.75" customHeight="1" thickTop="1" x14ac:dyDescent="0.2">
      <c r="C21" s="290" t="s">
        <v>1</v>
      </c>
      <c r="D21" s="63" t="s">
        <v>48</v>
      </c>
      <c r="E21" s="90" t="s">
        <v>49</v>
      </c>
      <c r="F21" s="66" t="s">
        <v>117</v>
      </c>
      <c r="G21" s="64" t="s">
        <v>46</v>
      </c>
      <c r="H21" s="90" t="s">
        <v>27</v>
      </c>
      <c r="I21" s="276" t="s">
        <v>91</v>
      </c>
      <c r="J21" s="293"/>
      <c r="K21" s="182" t="s">
        <v>50</v>
      </c>
    </row>
    <row r="22" spans="2:14" ht="42.75" customHeight="1" x14ac:dyDescent="0.2">
      <c r="C22" s="291"/>
      <c r="D22" s="68" t="s">
        <v>67</v>
      </c>
      <c r="E22" s="91" t="s">
        <v>68</v>
      </c>
      <c r="F22" s="119" t="s">
        <v>69</v>
      </c>
      <c r="G22" s="70" t="s">
        <v>70</v>
      </c>
      <c r="H22" s="92" t="s">
        <v>129</v>
      </c>
      <c r="I22" s="278" t="s">
        <v>71</v>
      </c>
      <c r="J22" s="294"/>
      <c r="K22" s="93" t="s">
        <v>72</v>
      </c>
    </row>
    <row r="23" spans="2:14" ht="15.5" thickBot="1" x14ac:dyDescent="0.25">
      <c r="C23" s="291"/>
      <c r="D23" s="76" t="s">
        <v>10</v>
      </c>
      <c r="E23" s="94" t="s">
        <v>10</v>
      </c>
      <c r="F23" s="78" t="s">
        <v>10</v>
      </c>
      <c r="G23" s="79" t="s">
        <v>57</v>
      </c>
      <c r="H23" s="95" t="s">
        <v>10</v>
      </c>
      <c r="I23" s="295" t="s">
        <v>10</v>
      </c>
      <c r="J23" s="296"/>
      <c r="K23" s="96" t="s">
        <v>10</v>
      </c>
    </row>
    <row r="24" spans="2:14" ht="46.5" customHeight="1" thickTop="1" thickBot="1" x14ac:dyDescent="0.25">
      <c r="C24" s="292"/>
      <c r="D24" s="147">
        <f>'第3面 別紙１'!H40</f>
        <v>0</v>
      </c>
      <c r="E24" s="148">
        <f>SUM('第3面 別紙１'!E40:F40)</f>
        <v>0</v>
      </c>
      <c r="F24" s="149">
        <f>MIN(D24,E24)</f>
        <v>0</v>
      </c>
      <c r="G24" s="146">
        <v>1</v>
      </c>
      <c r="H24" s="150">
        <f>F24*G24</f>
        <v>0</v>
      </c>
      <c r="I24" s="297">
        <f>'第3面 別紙１'!E40</f>
        <v>0</v>
      </c>
      <c r="J24" s="298"/>
      <c r="K24" s="97">
        <f>H24-I24</f>
        <v>0</v>
      </c>
      <c r="L24" s="98"/>
    </row>
    <row r="25" spans="2:14" ht="20.149999999999999" customHeight="1" thickTop="1" x14ac:dyDescent="0.2">
      <c r="E25" s="45"/>
    </row>
    <row r="26" spans="2:14" s="178" customFormat="1" ht="19.5" customHeight="1" x14ac:dyDescent="0.2">
      <c r="B26" s="275" t="s">
        <v>112</v>
      </c>
      <c r="C26" s="275"/>
      <c r="D26" s="275"/>
      <c r="E26" s="275"/>
      <c r="F26" s="275"/>
      <c r="G26" s="275"/>
      <c r="H26" s="275"/>
      <c r="I26" s="275"/>
      <c r="J26" s="275"/>
      <c r="K26" s="275"/>
      <c r="L26" s="275"/>
    </row>
    <row r="27" spans="2:14" ht="19.5" customHeight="1" thickBot="1" x14ac:dyDescent="0.25">
      <c r="C27" s="266" t="s">
        <v>94</v>
      </c>
      <c r="D27" s="266"/>
      <c r="E27" s="266"/>
      <c r="F27" s="266"/>
      <c r="G27" s="266"/>
      <c r="H27" s="266"/>
      <c r="I27" s="45"/>
      <c r="J27" s="45"/>
      <c r="K27" s="45"/>
    </row>
    <row r="28" spans="2:14" ht="76.5" customHeight="1" thickTop="1" x14ac:dyDescent="0.2">
      <c r="C28" s="267" t="s">
        <v>3</v>
      </c>
      <c r="D28" s="99" t="s">
        <v>0</v>
      </c>
      <c r="E28" s="100" t="s">
        <v>20</v>
      </c>
      <c r="F28" s="118" t="s">
        <v>22</v>
      </c>
      <c r="G28" s="66" t="s">
        <v>56</v>
      </c>
      <c r="H28" s="65" t="s">
        <v>46</v>
      </c>
      <c r="I28" s="276" t="s">
        <v>91</v>
      </c>
      <c r="J28" s="277"/>
      <c r="K28" s="183" t="s">
        <v>50</v>
      </c>
    </row>
    <row r="29" spans="2:14" ht="42.75" customHeight="1" x14ac:dyDescent="0.2">
      <c r="C29" s="268"/>
      <c r="D29" s="101" t="s">
        <v>73</v>
      </c>
      <c r="E29" s="102"/>
      <c r="F29" s="71" t="s">
        <v>74</v>
      </c>
      <c r="G29" s="103" t="s">
        <v>130</v>
      </c>
      <c r="H29" s="71" t="s">
        <v>75</v>
      </c>
      <c r="I29" s="278" t="s">
        <v>113</v>
      </c>
      <c r="J29" s="279"/>
      <c r="K29" s="73" t="s">
        <v>136</v>
      </c>
    </row>
    <row r="30" spans="2:14" ht="15.75" customHeight="1" thickBot="1" x14ac:dyDescent="0.25">
      <c r="C30" s="104" t="s">
        <v>23</v>
      </c>
      <c r="D30" s="105" t="s">
        <v>10</v>
      </c>
      <c r="E30" s="106" t="s">
        <v>24</v>
      </c>
      <c r="F30" s="80" t="s">
        <v>10</v>
      </c>
      <c r="G30" s="78" t="s">
        <v>10</v>
      </c>
      <c r="H30" s="80" t="s">
        <v>57</v>
      </c>
      <c r="I30" s="321" t="s">
        <v>10</v>
      </c>
      <c r="J30" s="322"/>
      <c r="K30" s="81" t="s">
        <v>10</v>
      </c>
    </row>
    <row r="31" spans="2:14" ht="24.75" customHeight="1" thickTop="1" x14ac:dyDescent="0.2">
      <c r="C31" s="107" t="s">
        <v>114</v>
      </c>
      <c r="D31" s="308"/>
      <c r="E31" s="153"/>
      <c r="F31" s="154"/>
      <c r="G31" s="280"/>
      <c r="H31" s="281"/>
      <c r="I31" s="281"/>
      <c r="J31" s="281"/>
      <c r="K31" s="282"/>
    </row>
    <row r="32" spans="2:14" ht="24.75" customHeight="1" x14ac:dyDescent="0.2">
      <c r="C32" s="108" t="s">
        <v>11</v>
      </c>
      <c r="D32" s="309"/>
      <c r="E32" s="155"/>
      <c r="F32" s="156"/>
      <c r="G32" s="283"/>
      <c r="H32" s="284"/>
      <c r="I32" s="284"/>
      <c r="J32" s="284"/>
      <c r="K32" s="285"/>
    </row>
    <row r="33" spans="2:12" ht="24.75" customHeight="1" x14ac:dyDescent="0.2">
      <c r="C33" s="108" t="s">
        <v>118</v>
      </c>
      <c r="D33" s="309"/>
      <c r="E33" s="155"/>
      <c r="F33" s="156"/>
      <c r="G33" s="283"/>
      <c r="H33" s="284"/>
      <c r="I33" s="284"/>
      <c r="J33" s="284"/>
      <c r="K33" s="285"/>
    </row>
    <row r="34" spans="2:12" ht="24.75" customHeight="1" x14ac:dyDescent="0.2">
      <c r="C34" s="108" t="s">
        <v>115</v>
      </c>
      <c r="D34" s="309"/>
      <c r="E34" s="155"/>
      <c r="F34" s="156"/>
      <c r="G34" s="283"/>
      <c r="H34" s="284"/>
      <c r="I34" s="284"/>
      <c r="J34" s="284"/>
      <c r="K34" s="285"/>
    </row>
    <row r="35" spans="2:12" ht="24.75" customHeight="1" thickBot="1" x14ac:dyDescent="0.25">
      <c r="C35" s="109" t="s">
        <v>116</v>
      </c>
      <c r="D35" s="310"/>
      <c r="E35" s="157"/>
      <c r="F35" s="158"/>
      <c r="G35" s="286"/>
      <c r="H35" s="287"/>
      <c r="I35" s="287"/>
      <c r="J35" s="287"/>
      <c r="K35" s="288"/>
    </row>
    <row r="36" spans="2:12" ht="24.75" customHeight="1" thickTop="1" thickBot="1" x14ac:dyDescent="0.25">
      <c r="C36" s="110" t="s">
        <v>5</v>
      </c>
      <c r="D36" s="201">
        <f>'第3面 別紙１'!H41</f>
        <v>0</v>
      </c>
      <c r="E36" s="151" t="str">
        <f>IF(COUNTA(E31:E35)=5,SUM(E31:E35),"未記入あり")</f>
        <v>未記入あり</v>
      </c>
      <c r="F36" s="151" t="str">
        <f>IF(COUNTA(F31:F35)=5,SUM(F31:F35),"未記入あり")</f>
        <v>未記入あり</v>
      </c>
      <c r="G36" s="152" t="str">
        <f>IF(D36="","上限額未記入",IF(F36="未記入あり","未記入あり",MIN(D36,F36)))</f>
        <v>未記入あり</v>
      </c>
      <c r="H36" s="202">
        <v>1</v>
      </c>
      <c r="I36" s="311" t="str">
        <f>IF('第3面 別紙１'!E41="", "未記入あり", '第3面 別紙１'!E41)</f>
        <v>未記入あり</v>
      </c>
      <c r="J36" s="312"/>
      <c r="K36" s="163" t="str">
        <f>IF(ISERROR((G36-I36)*H36),"未記入あり",((G36-I36)*H36))</f>
        <v>未記入あり</v>
      </c>
    </row>
    <row r="37" spans="2:12" ht="13.5" customHeight="1" thickTop="1" x14ac:dyDescent="0.2">
      <c r="C37" s="111"/>
    </row>
    <row r="38" spans="2:12" ht="14.25" customHeight="1" x14ac:dyDescent="0.2">
      <c r="L38" s="45"/>
    </row>
    <row r="39" spans="2:12" ht="19.5" customHeight="1" x14ac:dyDescent="0.2">
      <c r="B39" s="44" t="s">
        <v>54</v>
      </c>
    </row>
    <row r="40" spans="2:12" ht="20.149999999999999" customHeight="1" thickBot="1" x14ac:dyDescent="0.25">
      <c r="F40" s="45" t="s">
        <v>12</v>
      </c>
    </row>
    <row r="41" spans="2:12" ht="33.75" customHeight="1" thickTop="1" thickBot="1" x14ac:dyDescent="0.25">
      <c r="C41" s="313" t="s">
        <v>131</v>
      </c>
      <c r="D41" s="314"/>
      <c r="E41" s="315" t="str">
        <f>IF(ISERROR(J17+H24+G36),"未記入箇所があります",SUM(J17,H24,G36))</f>
        <v>未記入箇所があります</v>
      </c>
      <c r="F41" s="316"/>
    </row>
    <row r="42" spans="2:12" ht="33.75" customHeight="1" thickTop="1" thickBot="1" x14ac:dyDescent="0.25">
      <c r="C42" s="317" t="s">
        <v>134</v>
      </c>
      <c r="D42" s="314"/>
      <c r="E42" s="315" t="str">
        <f>IF(I36="未記入あり", "未記入箇所があります", SUM(K17, I24, I36))</f>
        <v>未記入箇所があります</v>
      </c>
      <c r="F42" s="316"/>
    </row>
    <row r="43" spans="2:12" ht="33.75" hidden="1" customHeight="1" thickTop="1" thickBot="1" x14ac:dyDescent="0.25">
      <c r="C43" s="313" t="s">
        <v>133</v>
      </c>
      <c r="D43" s="314"/>
      <c r="E43" s="315" t="str">
        <f>IF(K36="未記入あり","未記入箇所があります",K36)</f>
        <v>未記入箇所があります</v>
      </c>
      <c r="F43" s="316"/>
    </row>
    <row r="44" spans="2:12" ht="33.5" customHeight="1" thickTop="1" thickBot="1" x14ac:dyDescent="0.25">
      <c r="C44" s="313" t="s">
        <v>132</v>
      </c>
      <c r="D44" s="314"/>
      <c r="E44" s="315" t="str">
        <f>IF(ISERROR(E42+E43),"未記入箇所があります",SUM(L17,K24,K36))</f>
        <v>未記入箇所があります</v>
      </c>
      <c r="F44" s="316"/>
    </row>
    <row r="45" spans="2:12" ht="33" hidden="1" customHeight="1" thickTop="1" x14ac:dyDescent="0.2">
      <c r="C45" s="262" t="s">
        <v>110</v>
      </c>
      <c r="D45" s="263"/>
      <c r="E45" s="264">
        <f>L17+K24</f>
        <v>0</v>
      </c>
      <c r="F45" s="265"/>
      <c r="G45" s="176"/>
    </row>
    <row r="46" spans="2:12" ht="33.75" customHeight="1" thickTop="1" x14ac:dyDescent="0.2">
      <c r="C46" s="162"/>
      <c r="D46" s="162"/>
      <c r="E46" s="168"/>
      <c r="F46" s="168"/>
    </row>
    <row r="47" spans="2:12" ht="20.149999999999999" customHeight="1" x14ac:dyDescent="0.2"/>
    <row r="48" spans="2:12" ht="20.149999999999999" customHeight="1" x14ac:dyDescent="0.2"/>
    <row r="49" spans="2:12" ht="20.149999999999999" customHeight="1" x14ac:dyDescent="0.2"/>
    <row r="58" spans="2:12" hidden="1" x14ac:dyDescent="0.2">
      <c r="L58" s="45" t="s">
        <v>58</v>
      </c>
    </row>
    <row r="59" spans="2:12" ht="19.5" hidden="1" x14ac:dyDescent="0.2">
      <c r="B59" s="112" t="s">
        <v>45</v>
      </c>
      <c r="C59" s="112"/>
      <c r="D59" s="112"/>
      <c r="E59" s="112"/>
      <c r="F59" s="112"/>
      <c r="G59" s="112"/>
      <c r="H59" s="112"/>
      <c r="I59" s="112"/>
      <c r="J59" s="112"/>
    </row>
    <row r="60" spans="2:12" ht="19.5" hidden="1" x14ac:dyDescent="0.2">
      <c r="B60" s="112"/>
      <c r="C60" s="112"/>
      <c r="D60" s="112"/>
      <c r="E60" s="112"/>
      <c r="F60" s="112"/>
      <c r="G60" s="112"/>
      <c r="H60" s="112"/>
      <c r="I60" s="112"/>
      <c r="J60" s="112"/>
    </row>
    <row r="61" spans="2:12" ht="19.5" hidden="1" x14ac:dyDescent="0.2">
      <c r="B61" s="112"/>
      <c r="C61" s="113"/>
      <c r="D61" s="113" t="s">
        <v>29</v>
      </c>
      <c r="E61" s="113" t="s">
        <v>30</v>
      </c>
      <c r="F61" s="113" t="s">
        <v>31</v>
      </c>
      <c r="G61" s="113" t="s">
        <v>32</v>
      </c>
      <c r="H61" s="113"/>
      <c r="I61" s="113"/>
      <c r="J61" s="113" t="s">
        <v>33</v>
      </c>
    </row>
    <row r="62" spans="2:12" ht="19.5" hidden="1" x14ac:dyDescent="0.2">
      <c r="B62" s="112"/>
      <c r="C62" s="113" t="s">
        <v>34</v>
      </c>
      <c r="D62" s="114">
        <f t="shared" ref="D62:E64" si="0">D14</f>
        <v>0</v>
      </c>
      <c r="E62" s="114">
        <f t="shared" si="0"/>
        <v>0</v>
      </c>
      <c r="F62" s="318"/>
      <c r="G62" s="299"/>
      <c r="H62" s="300"/>
      <c r="I62" s="300"/>
      <c r="J62" s="301"/>
    </row>
    <row r="63" spans="2:12" ht="19.5" hidden="1" x14ac:dyDescent="0.2">
      <c r="B63" s="112"/>
      <c r="C63" s="113" t="s">
        <v>35</v>
      </c>
      <c r="D63" s="114">
        <f t="shared" si="0"/>
        <v>0</v>
      </c>
      <c r="E63" s="114">
        <f t="shared" si="0"/>
        <v>0</v>
      </c>
      <c r="F63" s="319"/>
      <c r="G63" s="302"/>
      <c r="H63" s="303"/>
      <c r="I63" s="303"/>
      <c r="J63" s="304"/>
    </row>
    <row r="64" spans="2:12" ht="19.5" hidden="1" x14ac:dyDescent="0.2">
      <c r="B64" s="112"/>
      <c r="C64" s="113" t="s">
        <v>36</v>
      </c>
      <c r="D64" s="114">
        <f t="shared" si="0"/>
        <v>0</v>
      </c>
      <c r="E64" s="114">
        <f t="shared" si="0"/>
        <v>0</v>
      </c>
      <c r="F64" s="320"/>
      <c r="G64" s="305"/>
      <c r="H64" s="306"/>
      <c r="I64" s="306"/>
      <c r="J64" s="307"/>
    </row>
    <row r="65" spans="2:10" ht="19.5" hidden="1" x14ac:dyDescent="0.2">
      <c r="B65" s="112"/>
      <c r="C65" s="113" t="s">
        <v>37</v>
      </c>
      <c r="D65" s="114">
        <f>SUM(D62:D64)</f>
        <v>0</v>
      </c>
      <c r="E65" s="114">
        <f>SUM(E62:E64)</f>
        <v>0</v>
      </c>
      <c r="F65" s="115">
        <f>$I$17</f>
        <v>0.5</v>
      </c>
      <c r="G65" s="114">
        <f>$K$17</f>
        <v>0</v>
      </c>
      <c r="H65" s="114"/>
      <c r="I65" s="114"/>
      <c r="J65" s="114">
        <f>$L$17</f>
        <v>0</v>
      </c>
    </row>
    <row r="66" spans="2:10" ht="19.5" hidden="1" x14ac:dyDescent="0.2">
      <c r="B66" s="112"/>
      <c r="C66" s="113" t="s">
        <v>38</v>
      </c>
      <c r="D66" s="114">
        <f>$D$24</f>
        <v>0</v>
      </c>
      <c r="E66" s="114">
        <f>$E$24</f>
        <v>0</v>
      </c>
      <c r="F66" s="115">
        <f>$H$36</f>
        <v>1</v>
      </c>
      <c r="G66" s="114">
        <v>0</v>
      </c>
      <c r="H66" s="114"/>
      <c r="I66" s="114"/>
      <c r="J66" s="114">
        <f>$K$24</f>
        <v>0</v>
      </c>
    </row>
    <row r="67" spans="2:10" ht="19.5" hidden="1" x14ac:dyDescent="0.2">
      <c r="B67" s="112"/>
      <c r="C67" s="113" t="s">
        <v>5</v>
      </c>
      <c r="D67" s="114">
        <f>SUM(D65:D66)</f>
        <v>0</v>
      </c>
      <c r="E67" s="114">
        <f>SUM(E65:E66)</f>
        <v>0</v>
      </c>
      <c r="F67" s="114"/>
      <c r="G67" s="114">
        <f>SUM(G65:G66)</f>
        <v>0</v>
      </c>
      <c r="H67" s="114"/>
      <c r="I67" s="114"/>
      <c r="J67" s="114">
        <f>SUM(J65:J66)</f>
        <v>0</v>
      </c>
    </row>
    <row r="68" spans="2:10" ht="19.5" hidden="1" x14ac:dyDescent="0.2">
      <c r="B68" s="112"/>
      <c r="C68" s="112"/>
      <c r="D68" s="116"/>
      <c r="E68" s="112"/>
      <c r="F68" s="112"/>
      <c r="G68" s="112"/>
      <c r="H68" s="112"/>
      <c r="I68" s="112"/>
      <c r="J68" s="112"/>
    </row>
    <row r="69" spans="2:10" ht="19.5" hidden="1" x14ac:dyDescent="0.2">
      <c r="B69" s="112"/>
      <c r="C69" s="113"/>
      <c r="D69" s="113" t="s">
        <v>29</v>
      </c>
      <c r="E69" s="113" t="s">
        <v>30</v>
      </c>
      <c r="F69" s="113"/>
      <c r="G69" s="113" t="s">
        <v>39</v>
      </c>
      <c r="H69" s="113"/>
      <c r="I69" s="113"/>
      <c r="J69" s="113" t="s">
        <v>33</v>
      </c>
    </row>
    <row r="70" spans="2:10" ht="19.5" hidden="1" x14ac:dyDescent="0.2">
      <c r="B70" s="112"/>
      <c r="C70" s="113" t="s">
        <v>40</v>
      </c>
      <c r="D70" s="114">
        <f>$D$36</f>
        <v>0</v>
      </c>
      <c r="E70" s="114" t="str">
        <f>$F$36</f>
        <v>未記入あり</v>
      </c>
      <c r="F70" s="114"/>
      <c r="G70" s="114" t="e">
        <f>#REF!</f>
        <v>#REF!</v>
      </c>
      <c r="H70" s="114"/>
      <c r="I70" s="114"/>
      <c r="J70" s="114" t="e">
        <f>#REF!</f>
        <v>#REF!</v>
      </c>
    </row>
    <row r="71" spans="2:10" ht="19.5" hidden="1" x14ac:dyDescent="0.2">
      <c r="B71" s="112"/>
      <c r="C71" s="112"/>
      <c r="D71" s="116"/>
      <c r="E71" s="112"/>
      <c r="F71" s="112"/>
      <c r="G71" s="112"/>
      <c r="H71" s="112"/>
      <c r="I71" s="112"/>
      <c r="J71" s="112"/>
    </row>
    <row r="72" spans="2:10" ht="19.5" hidden="1" x14ac:dyDescent="0.2">
      <c r="B72" s="112"/>
      <c r="C72" s="113"/>
      <c r="D72" s="113"/>
      <c r="E72" s="113" t="s">
        <v>18</v>
      </c>
      <c r="F72" s="113" t="s">
        <v>19</v>
      </c>
      <c r="G72" s="113" t="s">
        <v>41</v>
      </c>
      <c r="H72" s="112"/>
      <c r="I72" s="112"/>
      <c r="J72" s="112"/>
    </row>
    <row r="73" spans="2:10" ht="19.5" hidden="1" x14ac:dyDescent="0.2">
      <c r="B73" s="112"/>
      <c r="C73" s="113" t="s">
        <v>42</v>
      </c>
      <c r="D73" s="114"/>
      <c r="E73" s="114">
        <f>J65</f>
        <v>0</v>
      </c>
      <c r="F73" s="114">
        <f>K24</f>
        <v>0</v>
      </c>
      <c r="G73" s="114">
        <f>SUM(E73:F73)</f>
        <v>0</v>
      </c>
      <c r="H73" s="117"/>
      <c r="I73" s="117"/>
      <c r="J73" s="112"/>
    </row>
    <row r="74" spans="2:10" ht="19.5" hidden="1" x14ac:dyDescent="0.2">
      <c r="B74" s="112"/>
      <c r="C74" s="112"/>
      <c r="D74" s="112"/>
      <c r="E74" s="112"/>
      <c r="F74" s="112"/>
      <c r="G74" s="112"/>
      <c r="H74" s="112"/>
      <c r="I74" s="112"/>
      <c r="J74" s="112"/>
    </row>
    <row r="75" spans="2:10" ht="19.5" hidden="1" x14ac:dyDescent="0.2">
      <c r="B75" s="112"/>
      <c r="C75" s="112" t="s">
        <v>43</v>
      </c>
      <c r="D75" s="112"/>
      <c r="E75" s="112"/>
      <c r="F75" s="112"/>
      <c r="G75" s="112"/>
      <c r="H75" s="112"/>
      <c r="I75" s="112"/>
      <c r="J75" s="112"/>
    </row>
    <row r="76" spans="2:10" ht="19.5" hidden="1" x14ac:dyDescent="0.2">
      <c r="B76" s="112"/>
      <c r="C76" s="112"/>
      <c r="D76" s="112"/>
      <c r="E76" s="112"/>
      <c r="F76" s="112"/>
      <c r="G76" s="112"/>
      <c r="H76" s="112"/>
      <c r="I76" s="112"/>
      <c r="J76" s="112"/>
    </row>
    <row r="77" spans="2:10" ht="19.5" hidden="1" x14ac:dyDescent="0.2">
      <c r="B77" s="112"/>
      <c r="C77" s="113" t="s">
        <v>44</v>
      </c>
      <c r="D77" s="113" t="s">
        <v>5</v>
      </c>
      <c r="E77" s="112"/>
      <c r="F77" s="112"/>
      <c r="G77" s="112"/>
      <c r="H77" s="112"/>
    </row>
    <row r="78" spans="2:10" ht="19.5" hidden="1" x14ac:dyDescent="0.2">
      <c r="B78" s="112"/>
      <c r="C78" s="113" t="s">
        <v>55</v>
      </c>
      <c r="D78" s="114">
        <f>F31</f>
        <v>0</v>
      </c>
      <c r="E78" s="112"/>
      <c r="F78" s="112"/>
      <c r="G78" s="112"/>
      <c r="H78" s="112"/>
    </row>
    <row r="79" spans="2:10" ht="19.5" hidden="1" x14ac:dyDescent="0.2">
      <c r="B79" s="112"/>
      <c r="C79" s="113" t="s">
        <v>11</v>
      </c>
      <c r="D79" s="114">
        <f>F32</f>
        <v>0</v>
      </c>
      <c r="E79" s="112"/>
      <c r="F79" s="112"/>
      <c r="G79" s="112"/>
      <c r="H79" s="112"/>
    </row>
    <row r="80" spans="2:10" ht="19.5" hidden="1" x14ac:dyDescent="0.2">
      <c r="B80" s="112"/>
      <c r="C80" s="113" t="s">
        <v>25</v>
      </c>
      <c r="D80" s="114">
        <f>F33</f>
        <v>0</v>
      </c>
      <c r="E80" s="112"/>
      <c r="F80" s="112"/>
      <c r="G80" s="112"/>
      <c r="H80" s="112"/>
    </row>
    <row r="81" spans="2:10" ht="19.5" hidden="1" x14ac:dyDescent="0.2">
      <c r="B81" s="112"/>
      <c r="C81" s="113" t="s">
        <v>4</v>
      </c>
      <c r="D81" s="114">
        <f>F34</f>
        <v>0</v>
      </c>
      <c r="E81" s="112"/>
      <c r="F81" s="112"/>
      <c r="G81" s="112"/>
      <c r="H81" s="112"/>
    </row>
    <row r="82" spans="2:10" ht="19.5" hidden="1" x14ac:dyDescent="0.2">
      <c r="B82" s="112"/>
      <c r="C82" s="113" t="s">
        <v>26</v>
      </c>
      <c r="D82" s="114">
        <f>F35</f>
        <v>0</v>
      </c>
      <c r="E82" s="112"/>
      <c r="F82" s="112"/>
      <c r="G82" s="112"/>
      <c r="H82" s="112"/>
    </row>
    <row r="83" spans="2:10" ht="19.5" hidden="1" x14ac:dyDescent="0.2">
      <c r="B83" s="112"/>
      <c r="C83" s="113" t="s">
        <v>41</v>
      </c>
      <c r="D83" s="114">
        <f>SUM(D78:D82)</f>
        <v>0</v>
      </c>
      <c r="E83" s="112"/>
      <c r="F83" s="112"/>
      <c r="G83" s="112"/>
      <c r="H83" s="112"/>
    </row>
    <row r="84" spans="2:10" ht="19.5" x14ac:dyDescent="0.2">
      <c r="B84" s="112"/>
      <c r="C84" s="112"/>
      <c r="D84" s="112"/>
      <c r="E84" s="112"/>
      <c r="F84" s="112"/>
      <c r="G84" s="112"/>
      <c r="H84" s="112"/>
      <c r="I84" s="112"/>
      <c r="J84" s="112"/>
    </row>
  </sheetData>
  <mergeCells count="32">
    <mergeCell ref="K2:L2"/>
    <mergeCell ref="G62:J64"/>
    <mergeCell ref="D31:D35"/>
    <mergeCell ref="I36:J36"/>
    <mergeCell ref="C41:D41"/>
    <mergeCell ref="E41:F41"/>
    <mergeCell ref="C42:D42"/>
    <mergeCell ref="E42:F42"/>
    <mergeCell ref="C43:D43"/>
    <mergeCell ref="E43:F43"/>
    <mergeCell ref="C44:D44"/>
    <mergeCell ref="E44:F44"/>
    <mergeCell ref="F62:F64"/>
    <mergeCell ref="I30:J30"/>
    <mergeCell ref="C11:C12"/>
    <mergeCell ref="C20:L20"/>
    <mergeCell ref="C10:L10"/>
    <mergeCell ref="C21:C24"/>
    <mergeCell ref="I21:J21"/>
    <mergeCell ref="I22:J22"/>
    <mergeCell ref="I23:J23"/>
    <mergeCell ref="I24:J24"/>
    <mergeCell ref="B19:L19"/>
    <mergeCell ref="C45:D45"/>
    <mergeCell ref="E45:F45"/>
    <mergeCell ref="C27:H27"/>
    <mergeCell ref="C28:C29"/>
    <mergeCell ref="I14:L16"/>
    <mergeCell ref="B26:L26"/>
    <mergeCell ref="I28:J28"/>
    <mergeCell ref="I29:J29"/>
    <mergeCell ref="G31:K35"/>
  </mergeCells>
  <phoneticPr fontId="2"/>
  <conditionalFormatting sqref="E41:F41 E43:F44 E46:F46">
    <cfRule type="cellIs" dxfId="5" priority="4" operator="equal">
      <formula>"未記入箇所があります"</formula>
    </cfRule>
  </conditionalFormatting>
  <conditionalFormatting sqref="E42:F42">
    <cfRule type="expression" dxfId="4" priority="1">
      <formula>I36="未記入あり"</formula>
    </cfRule>
  </conditionalFormatting>
  <conditionalFormatting sqref="E36:G36">
    <cfRule type="cellIs" dxfId="3" priority="6" operator="equal">
      <formula>"未記入あり"</formula>
    </cfRule>
  </conditionalFormatting>
  <conditionalFormatting sqref="G36">
    <cfRule type="cellIs" dxfId="2" priority="12" operator="equal">
      <formula>"上限額未記入"</formula>
    </cfRule>
  </conditionalFormatting>
  <conditionalFormatting sqref="K36">
    <cfRule type="expression" dxfId="0" priority="2">
      <formula>ISERROR((G36-I36)*H36)</formula>
    </cfRule>
  </conditionalFormatting>
  <pageMargins left="0.62992125984251968" right="0.39370078740157483" top="0.59055118110236227" bottom="0.43307086614173229" header="0.27559055118110237" footer="0.19685039370078741"/>
  <pageSetup paperSize="9" scale="99" fitToHeight="0" orientation="landscape" r:id="rId1"/>
  <headerFooter alignWithMargins="0">
    <oddHeader>&amp;R&amp;"Meiryo UI,標準"&amp;10&amp;K00-048（第3面）</oddHeader>
    <oddFooter>&amp;C&amp;"Meiryo UI,標準"&amp;9&amp;P/&amp;N&amp;R&amp;"Meiryo UI,標準"&amp;9 &amp;K00-0162026年度不法投棄未然防止事業協力実績報告書</oddFooter>
  </headerFooter>
  <rowBreaks count="1" manualBreakCount="1">
    <brk id="25" max="11" man="1"/>
  </rowBreaks>
  <drawing r:id="rId2"/>
  <extLst>
    <ext xmlns:x14="http://schemas.microsoft.com/office/spreadsheetml/2009/9/main" uri="{78C0D931-6437-407d-A8EE-F0AAD7539E65}">
      <x14:conditionalFormattings>
        <x14:conditionalFormatting xmlns:xm="http://schemas.microsoft.com/office/excel/2006/main">
          <x14:cfRule type="expression" priority="3" id="{6EF5AC8F-D0BE-4A3C-A51A-E69380AB48B1}">
            <xm:f>'第3面 別紙１'!E41=""</xm:f>
            <x14:dxf>
              <font>
                <b/>
                <i val="0"/>
                <color rgb="FFFF0000"/>
              </font>
              <fill>
                <patternFill>
                  <bgColor theme="8" tint="0.79998168889431442"/>
                </patternFill>
              </fill>
            </x14:dxf>
          </x14:cfRule>
          <xm:sqref>I36:J36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A2434-627C-4897-A776-1756190DD857}">
  <sheetPr>
    <tabColor theme="1"/>
  </sheetPr>
  <dimension ref="A1"/>
  <sheetViews>
    <sheetView workbookViewId="0"/>
  </sheetViews>
  <sheetFormatPr defaultRowHeight="13" x14ac:dyDescent="0.2"/>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EE18A-94EB-47FF-9D06-07953DE1A63D}">
  <sheetPr>
    <tabColor rgb="FFFF0000"/>
  </sheetPr>
  <dimension ref="B1:I57"/>
  <sheetViews>
    <sheetView workbookViewId="0">
      <selection activeCell="H35" sqref="H35"/>
    </sheetView>
  </sheetViews>
  <sheetFormatPr defaultColWidth="8.81640625" defaultRowHeight="13" x14ac:dyDescent="0.2"/>
  <cols>
    <col min="1" max="1" width="1.81640625" style="1" customWidth="1"/>
    <col min="2" max="9" width="10.54296875" style="1" customWidth="1"/>
    <col min="10" max="10" width="1.81640625" style="1" customWidth="1"/>
    <col min="11" max="16384" width="8.81640625" style="1"/>
  </cols>
  <sheetData>
    <row r="1" spans="2:9" ht="13.5" thickBot="1" x14ac:dyDescent="0.25"/>
    <row r="2" spans="2:9" s="10" customFormat="1" ht="16.75" customHeight="1" thickBot="1" x14ac:dyDescent="0.25">
      <c r="B2" s="325" t="s">
        <v>96</v>
      </c>
      <c r="C2" s="326"/>
      <c r="D2" s="330" t="s">
        <v>99</v>
      </c>
      <c r="E2" s="331"/>
      <c r="F2" s="331"/>
      <c r="G2" s="331"/>
      <c r="H2" s="331"/>
      <c r="I2" s="331"/>
    </row>
    <row r="3" spans="2:9" ht="13.5" thickBot="1" x14ac:dyDescent="0.25"/>
    <row r="4" spans="2:9" s="10" customFormat="1" ht="16.75" customHeight="1" thickBot="1" x14ac:dyDescent="0.25">
      <c r="B4" s="327" t="s">
        <v>98</v>
      </c>
      <c r="C4" s="328"/>
      <c r="D4" s="328"/>
      <c r="E4" s="328"/>
      <c r="F4" s="328"/>
      <c r="G4" s="328"/>
      <c r="H4" s="329"/>
    </row>
    <row r="5" spans="2:9" ht="13.5" thickBot="1" x14ac:dyDescent="0.25">
      <c r="B5" s="11" t="s">
        <v>104</v>
      </c>
      <c r="C5" s="12"/>
      <c r="D5" s="12"/>
      <c r="E5" s="12"/>
      <c r="F5" s="12"/>
      <c r="G5" s="12"/>
      <c r="H5" s="12"/>
      <c r="I5" s="12"/>
    </row>
    <row r="6" spans="2:9" x14ac:dyDescent="0.2">
      <c r="B6" s="2"/>
      <c r="C6" s="3"/>
      <c r="D6" s="3"/>
      <c r="E6" s="3"/>
      <c r="F6" s="3"/>
      <c r="G6" s="3"/>
      <c r="H6" s="3"/>
      <c r="I6" s="4"/>
    </row>
    <row r="7" spans="2:9" x14ac:dyDescent="0.2">
      <c r="B7" s="5"/>
      <c r="I7" s="6"/>
    </row>
    <row r="8" spans="2:9" x14ac:dyDescent="0.2">
      <c r="B8" s="5"/>
      <c r="I8" s="6"/>
    </row>
    <row r="9" spans="2:9" x14ac:dyDescent="0.2">
      <c r="B9" s="5"/>
      <c r="I9" s="6"/>
    </row>
    <row r="10" spans="2:9" x14ac:dyDescent="0.2">
      <c r="B10" s="5"/>
      <c r="I10" s="6"/>
    </row>
    <row r="11" spans="2:9" x14ac:dyDescent="0.2">
      <c r="B11" s="5"/>
      <c r="I11" s="6"/>
    </row>
    <row r="12" spans="2:9" x14ac:dyDescent="0.2">
      <c r="B12" s="5"/>
      <c r="I12" s="6"/>
    </row>
    <row r="13" spans="2:9" x14ac:dyDescent="0.2">
      <c r="B13" s="5"/>
      <c r="I13" s="6"/>
    </row>
    <row r="14" spans="2:9" x14ac:dyDescent="0.2">
      <c r="B14" s="5"/>
      <c r="I14" s="6"/>
    </row>
    <row r="15" spans="2:9" x14ac:dyDescent="0.2">
      <c r="B15" s="5"/>
      <c r="I15" s="6"/>
    </row>
    <row r="16" spans="2:9" x14ac:dyDescent="0.2">
      <c r="B16" s="5"/>
      <c r="I16" s="6"/>
    </row>
    <row r="17" spans="2:9" x14ac:dyDescent="0.2">
      <c r="B17" s="5"/>
      <c r="I17" s="6"/>
    </row>
    <row r="18" spans="2:9" x14ac:dyDescent="0.2">
      <c r="B18" s="5"/>
      <c r="I18" s="6"/>
    </row>
    <row r="19" spans="2:9" x14ac:dyDescent="0.2">
      <c r="B19" s="5"/>
      <c r="I19" s="6"/>
    </row>
    <row r="20" spans="2:9" x14ac:dyDescent="0.2">
      <c r="B20" s="5"/>
      <c r="I20" s="6"/>
    </row>
    <row r="21" spans="2:9" x14ac:dyDescent="0.2">
      <c r="B21" s="5"/>
      <c r="I21" s="6"/>
    </row>
    <row r="22" spans="2:9" x14ac:dyDescent="0.2">
      <c r="B22" s="5"/>
      <c r="I22" s="6"/>
    </row>
    <row r="23" spans="2:9" x14ac:dyDescent="0.2">
      <c r="B23" s="5"/>
      <c r="I23" s="6"/>
    </row>
    <row r="24" spans="2:9" x14ac:dyDescent="0.2">
      <c r="B24" s="5"/>
      <c r="I24" s="6"/>
    </row>
    <row r="25" spans="2:9" x14ac:dyDescent="0.2">
      <c r="B25" s="5"/>
      <c r="I25" s="6"/>
    </row>
    <row r="26" spans="2:9" x14ac:dyDescent="0.2">
      <c r="B26" s="5"/>
      <c r="I26" s="6"/>
    </row>
    <row r="27" spans="2:9" x14ac:dyDescent="0.2">
      <c r="B27" s="5"/>
      <c r="I27" s="6"/>
    </row>
    <row r="28" spans="2:9" x14ac:dyDescent="0.2">
      <c r="B28" s="5"/>
      <c r="I28" s="6"/>
    </row>
    <row r="29" spans="2:9" x14ac:dyDescent="0.2">
      <c r="B29" s="5"/>
      <c r="I29" s="6"/>
    </row>
    <row r="30" spans="2:9" x14ac:dyDescent="0.2">
      <c r="B30" s="5"/>
      <c r="I30" s="6"/>
    </row>
    <row r="31" spans="2:9" x14ac:dyDescent="0.2">
      <c r="B31" s="5"/>
      <c r="I31" s="6"/>
    </row>
    <row r="32" spans="2:9" x14ac:dyDescent="0.2">
      <c r="B32" s="5"/>
      <c r="I32" s="6"/>
    </row>
    <row r="33" spans="2:9" x14ac:dyDescent="0.2">
      <c r="B33" s="5"/>
      <c r="I33" s="6"/>
    </row>
    <row r="34" spans="2:9" x14ac:dyDescent="0.2">
      <c r="B34" s="5"/>
      <c r="I34" s="6"/>
    </row>
    <row r="35" spans="2:9" x14ac:dyDescent="0.2">
      <c r="B35" s="5"/>
      <c r="I35" s="6"/>
    </row>
    <row r="36" spans="2:9" x14ac:dyDescent="0.2">
      <c r="B36" s="5"/>
      <c r="I36" s="6"/>
    </row>
    <row r="37" spans="2:9" x14ac:dyDescent="0.2">
      <c r="B37" s="5"/>
      <c r="I37" s="6"/>
    </row>
    <row r="38" spans="2:9" x14ac:dyDescent="0.2">
      <c r="B38" s="5"/>
      <c r="I38" s="6"/>
    </row>
    <row r="39" spans="2:9" x14ac:dyDescent="0.2">
      <c r="B39" s="5"/>
      <c r="I39" s="6"/>
    </row>
    <row r="40" spans="2:9" x14ac:dyDescent="0.2">
      <c r="B40" s="5"/>
      <c r="I40" s="6"/>
    </row>
    <row r="41" spans="2:9" x14ac:dyDescent="0.2">
      <c r="B41" s="5"/>
      <c r="I41" s="6"/>
    </row>
    <row r="42" spans="2:9" x14ac:dyDescent="0.2">
      <c r="B42" s="5"/>
      <c r="I42" s="6"/>
    </row>
    <row r="43" spans="2:9" x14ac:dyDescent="0.2">
      <c r="B43" s="5"/>
      <c r="I43" s="6"/>
    </row>
    <row r="44" spans="2:9" x14ac:dyDescent="0.2">
      <c r="B44" s="5"/>
      <c r="I44" s="6"/>
    </row>
    <row r="45" spans="2:9" x14ac:dyDescent="0.2">
      <c r="B45" s="5"/>
      <c r="I45" s="6"/>
    </row>
    <row r="46" spans="2:9" x14ac:dyDescent="0.2">
      <c r="B46" s="5"/>
      <c r="I46" s="6"/>
    </row>
    <row r="47" spans="2:9" x14ac:dyDescent="0.2">
      <c r="B47" s="5"/>
      <c r="I47" s="6"/>
    </row>
    <row r="48" spans="2:9" x14ac:dyDescent="0.2">
      <c r="B48" s="5"/>
      <c r="I48" s="6"/>
    </row>
    <row r="49" spans="2:9" x14ac:dyDescent="0.2">
      <c r="B49" s="5"/>
      <c r="I49" s="6"/>
    </row>
    <row r="50" spans="2:9" x14ac:dyDescent="0.2">
      <c r="B50" s="5"/>
      <c r="I50" s="6"/>
    </row>
    <row r="51" spans="2:9" x14ac:dyDescent="0.2">
      <c r="B51" s="5"/>
      <c r="I51" s="6"/>
    </row>
    <row r="52" spans="2:9" x14ac:dyDescent="0.2">
      <c r="B52" s="5"/>
      <c r="I52" s="6"/>
    </row>
    <row r="53" spans="2:9" x14ac:dyDescent="0.2">
      <c r="B53" s="5"/>
      <c r="I53" s="6"/>
    </row>
    <row r="54" spans="2:9" x14ac:dyDescent="0.2">
      <c r="B54" s="5"/>
      <c r="I54" s="6"/>
    </row>
    <row r="55" spans="2:9" x14ac:dyDescent="0.2">
      <c r="B55" s="5"/>
      <c r="I55" s="6"/>
    </row>
    <row r="56" spans="2:9" x14ac:dyDescent="0.2">
      <c r="B56" s="5"/>
      <c r="I56" s="6"/>
    </row>
    <row r="57" spans="2:9" ht="13.5" thickBot="1" x14ac:dyDescent="0.25">
      <c r="B57" s="7"/>
      <c r="C57" s="8"/>
      <c r="D57" s="8"/>
      <c r="E57" s="8"/>
      <c r="F57" s="8"/>
      <c r="G57" s="8"/>
      <c r="H57" s="8"/>
      <c r="I57" s="9"/>
    </row>
  </sheetData>
  <mergeCells count="3">
    <mergeCell ref="B2:C2"/>
    <mergeCell ref="B4:H4"/>
    <mergeCell ref="D2:I2"/>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◆入力順◆ ⇒</vt:lpstr>
      <vt:lpstr>第3面 別紙１</vt:lpstr>
      <vt:lpstr> ⇒ </vt:lpstr>
      <vt:lpstr>第3面 別紙２</vt:lpstr>
      <vt:lpstr>⇒</vt:lpstr>
      <vt:lpstr>不法投棄実績報告書第３面</vt:lpstr>
      <vt:lpstr>⇒第3面別紙１</vt:lpstr>
      <vt:lpstr>計算シート</vt:lpstr>
      <vt:lpstr>'第3面 別紙１'!Print_Area</vt:lpstr>
      <vt:lpstr>'第3面 別紙２'!Print_Area</vt:lpstr>
      <vt:lpstr>不法投棄実績報告書第３面!Print_Area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様式第１０_第３面_実績報告書</dc:title>
  <dc:creator>S_akiyama</dc:creator>
  <cp:lastModifiedBy>山田　禅</cp:lastModifiedBy>
  <cp:lastPrinted>2025-06-18T07:44:18Z</cp:lastPrinted>
  <dcterms:created xsi:type="dcterms:W3CDTF">2008-02-15T01:55:41Z</dcterms:created>
  <dcterms:modified xsi:type="dcterms:W3CDTF">2025-06-18T07:44:37Z</dcterms:modified>
</cp:coreProperties>
</file>